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2017\Teisės aktai\Direktoriaus įsakymai\Viesuju pirkimu skyrius\"/>
    </mc:Choice>
  </mc:AlternateContent>
  <bookViews>
    <workbookView xWindow="0" yWindow="0" windowWidth="28800" windowHeight="12435"/>
  </bookViews>
  <sheets>
    <sheet name="2017 m. plano projektas" sheetId="1" r:id="rId1"/>
  </sheets>
  <definedNames>
    <definedName name="_xlnm._FilterDatabase" localSheetId="0" hidden="1">'2017 m. plano projektas'!$A$23:$AG$336</definedName>
    <definedName name="OLE_LINK1" localSheetId="0">'2017 m. plano projektas'!#REF!</definedName>
    <definedName name="_xlnm.Print_Area" localSheetId="0">'2017 m. plano projektas'!$C$1:$AF$456</definedName>
    <definedName name="_xlnm.Print_Titles" localSheetId="0">'2017 m. plano projektas'!$21:$21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76" i="1" l="1"/>
  <c r="Q376" i="1"/>
  <c r="T375" i="1"/>
  <c r="Q375" i="1"/>
  <c r="T374" i="1"/>
  <c r="Q374" i="1"/>
  <c r="AH373" i="1"/>
  <c r="T373" i="1"/>
  <c r="Q373" i="1"/>
  <c r="AH372" i="1"/>
  <c r="T372" i="1"/>
  <c r="Q372" i="1"/>
  <c r="T371" i="1"/>
  <c r="Q371" i="1"/>
  <c r="T370" i="1"/>
  <c r="Q370" i="1"/>
  <c r="S369" i="1"/>
  <c r="R369" i="1"/>
  <c r="R376" i="1" s="1"/>
  <c r="Q369" i="1"/>
  <c r="X369" i="1" s="1"/>
  <c r="S368" i="1"/>
  <c r="R368" i="1"/>
  <c r="Q368" i="1"/>
  <c r="S366" i="1"/>
  <c r="R366" i="1"/>
  <c r="Q366" i="1"/>
  <c r="U373" i="1" l="1"/>
  <c r="U370" i="1"/>
  <c r="R371" i="1"/>
  <c r="U372" i="1"/>
  <c r="U374" i="1"/>
  <c r="R375" i="1"/>
  <c r="U376" i="1"/>
  <c r="R370" i="1"/>
  <c r="S371" i="1"/>
  <c r="U371" i="1"/>
  <c r="R372" i="1"/>
  <c r="R373" i="1"/>
  <c r="R374" i="1"/>
  <c r="S375" i="1"/>
  <c r="U375" i="1"/>
  <c r="S370" i="1"/>
  <c r="S372" i="1"/>
  <c r="S373" i="1"/>
  <c r="S374" i="1"/>
  <c r="S376" i="1"/>
</calcChain>
</file>

<file path=xl/comments1.xml><?xml version="1.0" encoding="utf-8"?>
<comments xmlns="http://schemas.openxmlformats.org/spreadsheetml/2006/main">
  <authors>
    <author>laimutis_t</author>
  </authors>
  <commentList>
    <comment ref="AG177" authorId="0" shapeId="0">
      <text>
        <r>
          <rPr>
            <b/>
            <sz val="9"/>
            <color indexed="81"/>
            <rFont val="Tahoma"/>
            <family val="2"/>
            <charset val="186"/>
          </rPr>
          <t>Vykdyti užsakymus CPO LT kataloge iki 2017-02-24. 
5 vnt=264,26</t>
        </r>
      </text>
    </comment>
    <comment ref="AG365" authorId="0" shapeId="0">
      <text>
        <r>
          <rPr>
            <b/>
            <sz val="9"/>
            <color indexed="81"/>
            <rFont val="Tahoma"/>
            <family val="2"/>
            <charset val="186"/>
          </rPr>
          <t>Visi pirkimai "Atviri" Tarptautiniai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AH365" authorId="0" shapeId="0">
      <text>
        <r>
          <rPr>
            <b/>
            <sz val="9"/>
            <color indexed="81"/>
            <rFont val="Tahoma"/>
            <family val="2"/>
            <charset val="186"/>
          </rPr>
          <t>Visi pirkimai "Atviri" Tarptautiniai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<sst xmlns="http://schemas.openxmlformats.org/spreadsheetml/2006/main" count="3197" uniqueCount="913">
  <si>
    <t xml:space="preserve">PATVIRTINTA </t>
  </si>
  <si>
    <t>Kupiškio rajono savivaldybės administracijos direktoriaus</t>
  </si>
  <si>
    <t>2016 m. sausio 22 d. įsakymu Nr. ADV-40</t>
  </si>
  <si>
    <t xml:space="preserve">2017 M. KUPIŠKIO RAJONO  SAVIVALDYBĖS ADMINISTRACIJOS </t>
  </si>
  <si>
    <t xml:space="preserve"> NUMATOMŲ VYKDYTI PREKIŲ, PASLAUGŲ IR DARBŲ VIEŠŲJŲ PIRKIMŲ PLANAS</t>
  </si>
  <si>
    <t>Aktuali redakcija)</t>
  </si>
  <si>
    <t>2017 m. vasario ___  d. įsakymo Nr. ADV-____</t>
  </si>
  <si>
    <t>priedas</t>
  </si>
  <si>
    <t xml:space="preserve"> NUMATOMŲ VYKDYTI PREKIŲ, PASLAUGŲ IR DARBŲ VIEŠŲJŲ PIRKIMŲ PLANO PAKEITIMAS</t>
  </si>
  <si>
    <t>Preliminarus pirkimų sąrašas!</t>
  </si>
  <si>
    <t>Nr.</t>
  </si>
  <si>
    <t>VPT IS suvestinei kuri svetainėje pavadinta "Pirkimu planas"</t>
  </si>
  <si>
    <t>Pirkimų planui</t>
  </si>
  <si>
    <t>Pirkimų plano pakeitimas</t>
  </si>
  <si>
    <t>Eil.
Nr.</t>
  </si>
  <si>
    <t>Skyrius/ seniūnija</t>
  </si>
  <si>
    <t>1-Darbai;
2-Prekės;
3-Paslaugos
(Pirkimo rūšis)</t>
  </si>
  <si>
    <t>Klasifika- torius (kodo trumpinys/
kategorija)</t>
  </si>
  <si>
    <t>Pirkimo objekto kodas  pagal Bendrąjį viešųjų pirkimų žodyną (BVPŽ)</t>
  </si>
  <si>
    <t>Prekės, paslaugos ar darbai</t>
  </si>
  <si>
    <t xml:space="preserve">Numatoma pirkimo objekto vertė su PVM, Eur </t>
  </si>
  <si>
    <t>Už pirkimo inicijavimą atsakingas Administracijos struktūrinis padalinys (asmuo)</t>
  </si>
  <si>
    <t>Numatoma pirkimo procedūros inicijavimo pradžia (data/ketvirtis)</t>
  </si>
  <si>
    <t>Numatoma viešojo pirkimo pradžia (metų ketvirtis)</t>
  </si>
  <si>
    <t xml:space="preserve">Pirkimo vertė su PVM, Eur </t>
  </si>
  <si>
    <t>Numatomas pirkimo būdas*</t>
  </si>
  <si>
    <t>Sutarties trukmė (mėn.)</t>
  </si>
  <si>
    <t>Pastabos</t>
  </si>
  <si>
    <t>2017-</t>
  </si>
  <si>
    <t>BVPŽ kodo reikšmė</t>
  </si>
  <si>
    <t>Sutarties</t>
  </si>
  <si>
    <t>Faktas</t>
  </si>
  <si>
    <t>BVPŽ (pagrindinis)</t>
  </si>
  <si>
    <t>BVPŽ (papildomi)</t>
  </si>
  <si>
    <t>Pavadinimas</t>
  </si>
  <si>
    <t>Objekto/ projekto vertė</t>
  </si>
  <si>
    <t>Už inicijavimą atsakingas asmuo</t>
  </si>
  <si>
    <t>Inicijavimo pradžia</t>
  </si>
  <si>
    <t>Planuojama pradžia</t>
  </si>
  <si>
    <t>Metai</t>
  </si>
  <si>
    <t>Planuojama pirkimo pradžia (metų ketvirtis)</t>
  </si>
  <si>
    <t>Apimtis Eur su PVM</t>
  </si>
  <si>
    <t>MAX  suma</t>
  </si>
  <si>
    <t>Vnt.</t>
  </si>
  <si>
    <t>Pirkimo būdas</t>
  </si>
  <si>
    <t>Pirkimo būdas (Kitas)</t>
  </si>
  <si>
    <t>Sutarties pabaiga</t>
  </si>
  <si>
    <t>Sutarties trukmė (d.)</t>
  </si>
  <si>
    <t>VPĮ 10 str. 5 d.</t>
  </si>
  <si>
    <t>VPĮ 13 str.</t>
  </si>
  <si>
    <t>VPĮ 91 str.</t>
  </si>
  <si>
    <t>iš CPO katalogo</t>
  </si>
  <si>
    <t>Aplinkosaugos reikalavimai</t>
  </si>
  <si>
    <t>per CVP IS</t>
  </si>
  <si>
    <t>Pastabos/ Komentarai</t>
  </si>
  <si>
    <t>-</t>
  </si>
  <si>
    <t>DARBAI</t>
  </si>
  <si>
    <t>Alizavos sen.</t>
  </si>
  <si>
    <t>45000000-7</t>
  </si>
  <si>
    <t>Statybos darbai</t>
  </si>
  <si>
    <t>Patalpų remonto darbai</t>
  </si>
  <si>
    <t>Raminta Ribokaitė</t>
  </si>
  <si>
    <t>II;III</t>
  </si>
  <si>
    <t>Eur</t>
  </si>
  <si>
    <t>45112000-5</t>
  </si>
  <si>
    <t>Kasimo ir žemės perstūmos darbai.</t>
  </si>
  <si>
    <t>Kasimo ir žemės perstūmos darbai</t>
  </si>
  <si>
    <t>II</t>
  </si>
  <si>
    <t>45112320-4</t>
  </si>
  <si>
    <t>Melioracijos darbai</t>
  </si>
  <si>
    <t>II;III;IV</t>
  </si>
  <si>
    <t>45232422-6</t>
  </si>
  <si>
    <t>Dumblo valymo darbai</t>
  </si>
  <si>
    <t>Priešgaisrinio tvenkinio Daukučių kaime valymo darbai</t>
  </si>
  <si>
    <t>45233253-7</t>
  </si>
  <si>
    <t>Pėsčiųjų takų dangos darbai</t>
  </si>
  <si>
    <t>Tako Palėvenėlės kapinėse įrengimas</t>
  </si>
  <si>
    <t>Pėsčiųjų takų dangos remonto darbai</t>
  </si>
  <si>
    <t>45520000-8</t>
  </si>
  <si>
    <t>Žemės perstūmos mašinų su operatoriais
nuoma.</t>
  </si>
  <si>
    <t>Žemės perstūmos mašinų su operatoriais nuoma</t>
  </si>
  <si>
    <t>I;IV</t>
  </si>
  <si>
    <t>Pagal poreikį</t>
  </si>
  <si>
    <t>Ekonomikos ir turto valdymo sk.</t>
  </si>
  <si>
    <t>45453000-7</t>
  </si>
  <si>
    <t>Kapitalinio remonto ir atnaujinimo darbai</t>
  </si>
  <si>
    <t>Butų remontas (Savivaldybės)</t>
  </si>
  <si>
    <t>Vida Vaitonienė</t>
  </si>
  <si>
    <t>Kultūros, švietimo ir sporto sk.</t>
  </si>
  <si>
    <t>45112450-4</t>
  </si>
  <si>
    <t>Kasinėjimo darbai archeologinėse vietovėse</t>
  </si>
  <si>
    <t>Jurgita Trifeldienė</t>
  </si>
  <si>
    <t>IV</t>
  </si>
  <si>
    <t>45212314-0</t>
  </si>
  <si>
    <t>Istorinių paminklų arba memorialų statybos darbai</t>
  </si>
  <si>
    <t>Istorinių paminklų ir statybos ir remonto darbai</t>
  </si>
  <si>
    <t>Kupiškio sen.</t>
  </si>
  <si>
    <t>Julius Vytautas Semėnas</t>
  </si>
  <si>
    <t>45221119-9</t>
  </si>
  <si>
    <t>Tiltų atnaujinimo darbai</t>
  </si>
  <si>
    <t xml:space="preserve">Lieptų ir prieplaukų remontas </t>
  </si>
  <si>
    <t>Šlaito remonto darbai</t>
  </si>
  <si>
    <t>Gyvenviečių drenažo remonto darbai</t>
  </si>
  <si>
    <t>Noriūnų sen.</t>
  </si>
  <si>
    <t>Audronijus Zulonas</t>
  </si>
  <si>
    <t>45261900-3</t>
  </si>
  <si>
    <t>Stogų remonto ir priežiūros darbai</t>
  </si>
  <si>
    <t>Skapiškio sen.</t>
  </si>
  <si>
    <t>Valdas Juškevičius</t>
  </si>
  <si>
    <t>I</t>
  </si>
  <si>
    <t>45259300-0</t>
  </si>
  <si>
    <t>Katilinių remonto ir priežiūros darbai</t>
  </si>
  <si>
    <t>Šilumos katilinių remonto ir priežiūros darbai</t>
  </si>
  <si>
    <t>I;III</t>
  </si>
  <si>
    <t xml:space="preserve">Subačiaus sen </t>
  </si>
  <si>
    <t>34928200-0</t>
  </si>
  <si>
    <t>Stračnių kapinių tvoros įrengimas</t>
  </si>
  <si>
    <t>Vidmantas Paliulis</t>
  </si>
  <si>
    <t>Šimonių sen.</t>
  </si>
  <si>
    <t>Žydrūnas Vanagas</t>
  </si>
  <si>
    <t>Ūkio sk.</t>
  </si>
  <si>
    <t>45330000-9</t>
  </si>
  <si>
    <t>Vandentiekio ir sanitarinių įrenginių įrengimo darbai</t>
  </si>
  <si>
    <t>Erminijus Stankus</t>
  </si>
  <si>
    <t>45453100-8</t>
  </si>
  <si>
    <t>Atnaujinimo darbai</t>
  </si>
  <si>
    <t>Patalpų ir pastatų remonto darbai</t>
  </si>
  <si>
    <t>Žemės ūkio ir bendruomenių sk.</t>
  </si>
  <si>
    <t>Kupiškio rajono valstybei priklausančių melioracijos statinių avarinių gedimų šalinimo darbai, melioracijos statinių remontas gyvenvietėse</t>
  </si>
  <si>
    <t>Saulius Kareiva</t>
  </si>
  <si>
    <t>Taip</t>
  </si>
  <si>
    <t>Valstybei nuosavybės teise priklausančių hidrotechninių statinių ir griovių  remontas</t>
  </si>
  <si>
    <t>Drenažo statinių avarinis remontas gyvenvietėse</t>
  </si>
  <si>
    <t>I;II;III;IV</t>
  </si>
  <si>
    <t>Kupiškio r. Biliūnų kadastrinės vietovės griovių M-1-5, M-1-3, M-1-5-1 ir M-1-5-1-1 ir juose esančių statinių remontas</t>
  </si>
  <si>
    <t>Kupiškio tvenkinio užtvankos ant Lėvens upės priežiūros ir kitų potencialiai pavojingų tvenkinių priežiūros darbai</t>
  </si>
  <si>
    <t>Kupiškio užtvankos ir Noriūnų užtvankos šlaitų šienavimas</t>
  </si>
  <si>
    <t>Urbanistikos  ir ekologijos sk.</t>
  </si>
  <si>
    <t>45111000-8</t>
  </si>
  <si>
    <t>Griovimo, statybvietės parengimo ir valymo darbai</t>
  </si>
  <si>
    <t>Vandens gręžinių ir jų liekanų sutvarkymas</t>
  </si>
  <si>
    <t>Mažvydas Šalkauskas</t>
  </si>
  <si>
    <t>III</t>
  </si>
  <si>
    <t>45200000-9</t>
  </si>
  <si>
    <t>Visi ar daliniai statybos ir civilinės inžinerijos darbai</t>
  </si>
  <si>
    <t>Būstų pritaikymo neįgaliesiems darbai Kupiškio rajone</t>
  </si>
  <si>
    <t>45232420-2</t>
  </si>
  <si>
    <t>Su nuotekomis susiję darbai</t>
  </si>
  <si>
    <t>Nuotekų ir lietaus surinkimo sistemų  ir jų elementų remonto darbai</t>
  </si>
  <si>
    <t>45233141-9</t>
  </si>
  <si>
    <t>Kelių priežiūros darbai</t>
  </si>
  <si>
    <t>Kupiškio miesto ir Kupiškio rajono seniūnijų kelių ir gatvių su žvyro danga priežiūros darbai</t>
  </si>
  <si>
    <t>45233142-6</t>
  </si>
  <si>
    <t>Kelių remonto darbai</t>
  </si>
  <si>
    <t>Kupiškio miesto ir Kupiškio rajono seniūnijų kelių ir gatvių su asfalto danga remonto darbai</t>
  </si>
  <si>
    <t>45233290-8</t>
  </si>
  <si>
    <t>Kelio ženklų montavimas</t>
  </si>
  <si>
    <t>Priemonių saugiam eismui organizuoti įrengimas, keitimas ir remontas Kupiškio rajone</t>
  </si>
  <si>
    <t>III;IV</t>
  </si>
  <si>
    <t>45331000-6</t>
  </si>
  <si>
    <t>Šildymo, vėdinimo ir oro kondicionavimo įrengimo darbai</t>
  </si>
  <si>
    <t>Buvusios Kupiškio rajono Virbališkių mokyklos pastato, esančio Lėvens g. 9, Virbališkių kaime, remonto darbai</t>
  </si>
  <si>
    <t>Pastatų remonto darbai</t>
  </si>
  <si>
    <t>Kupiškio m. automobilių stovėjimo aikštelių paprastojo remonto darbai</t>
  </si>
  <si>
    <t>45311100-1</t>
  </si>
  <si>
    <t>Elektros laidų tiesimo darbai</t>
  </si>
  <si>
    <t>45233161-5</t>
  </si>
  <si>
    <t>Pėsčiųjų takų statybos darbai</t>
  </si>
  <si>
    <t>Kupiškio vaikų lopšelio-darželio  „Obelėlė“, esančio  P. Mažylio g. 16, Kupiškio m., teritorijos sutvarkymo darbai</t>
  </si>
  <si>
    <t>45316000-5</t>
  </si>
  <si>
    <t>Apšvietimo ir signalizacijos sistemų montavimo darbai</t>
  </si>
  <si>
    <t>Apšvietimo įrengimo darbai</t>
  </si>
  <si>
    <t>45233252-0</t>
  </si>
  <si>
    <t>Gatvių dangos darbai</t>
  </si>
  <si>
    <t>Gatvių ir aikštelių remonto darbai</t>
  </si>
  <si>
    <t>45210000-2</t>
  </si>
  <si>
    <t>Pastatų statybos darbai</t>
  </si>
  <si>
    <t>45213316-1</t>
  </si>
  <si>
    <t>Pėsčiųjų takų įrengimo darbai</t>
  </si>
  <si>
    <t>Statybos darbai su techninio projekto parengimu</t>
  </si>
  <si>
    <t>Apšvietimo tinklų rekonstrukcija</t>
  </si>
  <si>
    <t>45331100-7</t>
  </si>
  <si>
    <t>Centrinio šildymo įrengimo darbai</t>
  </si>
  <si>
    <t>Centrinio šildymo sistemos rekonstravimo  darbai</t>
  </si>
  <si>
    <t>Panevėžio gatvės Kupiškio mieste apšvietimo tinklų rekonstrukcija</t>
  </si>
  <si>
    <t>Gatvių apšvietimo tinklų rekonstrukcija</t>
  </si>
  <si>
    <t>Architektūros, inžinerijos ir planavimo paslaugos.</t>
  </si>
  <si>
    <t>Kupiškio rajono Noriūnų Jono Černiaus pagrindinės mokyklos pastato kapitalinio remonto darbai įrengiant keltuvą su techninio projekto parengimu</t>
  </si>
  <si>
    <t>Gatvių apšvietimo rekonstravimo darbai su techninio projekto parengimu</t>
  </si>
  <si>
    <t>45233260-9</t>
  </si>
  <si>
    <t>Pėsčiųjų kelių statybos darbai</t>
  </si>
  <si>
    <t>Pėsčiųjų takų remontas</t>
  </si>
  <si>
    <t>77230000-1</t>
  </si>
  <si>
    <t>Paslaugos, susijusios su miškininkyste</t>
  </si>
  <si>
    <t>Medžių genėjimas, pjovimas</t>
  </si>
  <si>
    <t>Lietaus kanalizacijos priežiūra ir remontas</t>
  </si>
  <si>
    <t>PREKĖS</t>
  </si>
  <si>
    <t>Administracija</t>
  </si>
  <si>
    <t>18143000-3</t>
  </si>
  <si>
    <t>Apsaugos priemonės</t>
  </si>
  <si>
    <t>Nerijus Kručas</t>
  </si>
  <si>
    <t>301</t>
  </si>
  <si>
    <t>30100000-0</t>
  </si>
  <si>
    <t>Biuro Biuro mašinos, įrenginiai ir reikmenys, išskyrus kompiuterius, spausdintuvus ir baldusmašinos, įrenginiai ir reikmenys, išskyrus kompiuterius, spausdintuvus ir baldus</t>
  </si>
  <si>
    <t>Biuro mašinos, įrenginiai ir reikmenys</t>
  </si>
  <si>
    <t>Daiva Aleksandravičienė</t>
  </si>
  <si>
    <t>I;II</t>
  </si>
  <si>
    <t>30125000-1</t>
  </si>
  <si>
    <t>Fotokopijavimo aparatų dalys ir priedai</t>
  </si>
  <si>
    <t>Spausdinimo ir kopijavimo aparatų eksploatacinės medžiagos ir šių aparatų priežiūra ir remontas</t>
  </si>
  <si>
    <t>302</t>
  </si>
  <si>
    <t>30200000-1</t>
  </si>
  <si>
    <t>Kompiuterinė įranga ir reikmenys</t>
  </si>
  <si>
    <t>325</t>
  </si>
  <si>
    <t>32500000-8</t>
  </si>
  <si>
    <t>Telekomunikacijų įranga ir reikmenys</t>
  </si>
  <si>
    <t>336</t>
  </si>
  <si>
    <t>33600000-6</t>
  </si>
  <si>
    <t>Farmacijos produktai</t>
  </si>
  <si>
    <t>Dovilė Šukytė</t>
  </si>
  <si>
    <t>38544000-0</t>
  </si>
  <si>
    <t>Narkotikų detektoriai</t>
  </si>
  <si>
    <t>Aplinkos tyrimų testai</t>
  </si>
  <si>
    <t>44482000-2</t>
  </si>
  <si>
    <t>Priešgaisrinės priemonės</t>
  </si>
  <si>
    <t>480</t>
  </si>
  <si>
    <t>48000000-8</t>
  </si>
  <si>
    <t>Programinės įrangos paketai ir informacinės sistemos</t>
  </si>
  <si>
    <t>488</t>
  </si>
  <si>
    <t>48800000-6</t>
  </si>
  <si>
    <t>Informacinės sistemos ir serveriai</t>
  </si>
  <si>
    <t>031</t>
  </si>
  <si>
    <t>03120000-8</t>
  </si>
  <si>
    <t>Sodininkystės ir medelynų produktai</t>
  </si>
  <si>
    <t>Medžių ir krūmų sodinukai</t>
  </si>
  <si>
    <t>163</t>
  </si>
  <si>
    <t>16310000-1</t>
  </si>
  <si>
    <t>Vėjapjovės arba šienapjovės</t>
  </si>
  <si>
    <t>Vejapjovės, žoliapjovės, benzininiai pjūklai</t>
  </si>
  <si>
    <t>185</t>
  </si>
  <si>
    <t>18530000-3</t>
  </si>
  <si>
    <t>Dovanos ir apdovanojimai</t>
  </si>
  <si>
    <t>343</t>
  </si>
  <si>
    <t>34390000-7</t>
  </si>
  <si>
    <t>Traktorių reikmenys</t>
  </si>
  <si>
    <t>35120000-1</t>
  </si>
  <si>
    <t>Stebėjimo ir apsaugos sistemos bei prietaisai</t>
  </si>
  <si>
    <t>Vaizdo stebėjimo kameros su įrengimu</t>
  </si>
  <si>
    <t>441</t>
  </si>
  <si>
    <t>44191000-5</t>
  </si>
  <si>
    <t>Įvairios statybinės medžiagos iš medienos</t>
  </si>
  <si>
    <t>Statybinės medžiagos iš medienos</t>
  </si>
  <si>
    <t>443</t>
  </si>
  <si>
    <t>44316000-8</t>
  </si>
  <si>
    <t>Geležies dirbiniai</t>
  </si>
  <si>
    <t>Metalo gaminiai ir apdirbimo paslauga</t>
  </si>
  <si>
    <t>Buhalterinės apskaitos sk.</t>
  </si>
  <si>
    <t>220</t>
  </si>
  <si>
    <t>22000000-0</t>
  </si>
  <si>
    <t>Spaudiniai ir susiję produktai</t>
  </si>
  <si>
    <t>Gėnė Knizikevičienė</t>
  </si>
  <si>
    <t>Ekonomikos ir turto valdymo skyrius</t>
  </si>
  <si>
    <t>70120000-8</t>
  </si>
  <si>
    <t>Nekilnojamojo turto pirkimas ir pardavimas</t>
  </si>
  <si>
    <t>Butų pirkimas</t>
  </si>
  <si>
    <t>Pirkimas bus atliekamas pagal VPĮ 10 str. 1 d. 6 p.</t>
  </si>
  <si>
    <t>Kanceliarijos sk.</t>
  </si>
  <si>
    <t>222</t>
  </si>
  <si>
    <t>22200000-2</t>
  </si>
  <si>
    <t>Laikraščiai, dienraščiai, periodiniai leidiniai ir žurnalai</t>
  </si>
  <si>
    <t>Ingrida Bernatavičienė</t>
  </si>
  <si>
    <t>223</t>
  </si>
  <si>
    <t>22300000-3</t>
  </si>
  <si>
    <t>Atvirukai, sveikinimo atvirukai ir kiti spaudiniai</t>
  </si>
  <si>
    <t>224</t>
  </si>
  <si>
    <t>22458000-5</t>
  </si>
  <si>
    <t>Pagal užsakymą pagaminti spaudiniai</t>
  </si>
  <si>
    <t>Spaudiniai</t>
  </si>
  <si>
    <t>30192000-1</t>
  </si>
  <si>
    <t>Biuro reikmenys</t>
  </si>
  <si>
    <t>30197630-1</t>
  </si>
  <si>
    <t>Popierius spausdintuvams</t>
  </si>
  <si>
    <t>Biuro popierius</t>
  </si>
  <si>
    <t>923</t>
  </si>
  <si>
    <t>92312200-3</t>
  </si>
  <si>
    <t>Autorių, kompozitorių, skulptorių, estrados artistų ir kitų atskirų menininkų teikiamos paslaugos</t>
  </si>
  <si>
    <t>Autorių ir atskirų menininkų dirbiniai</t>
  </si>
  <si>
    <t>03100000-2</t>
  </si>
  <si>
    <t>Spausdinto knygos, brošiūros ir lankstinukai</t>
  </si>
  <si>
    <t>Skintos gėlės, puokštės, jų kompozicijos, vazoninės gėlės</t>
  </si>
  <si>
    <t>158</t>
  </si>
  <si>
    <t>15800000-6</t>
  </si>
  <si>
    <t>Įvairūs maisto produktai</t>
  </si>
  <si>
    <t>Įvairūs produktai (maisto)</t>
  </si>
  <si>
    <t>15980000-1</t>
  </si>
  <si>
    <t>Nealkoholiniai gėrimai</t>
  </si>
  <si>
    <t>Nealkoholiniai gėrimai (mineralinis vanduo ir vaisvandeniai)</t>
  </si>
  <si>
    <t>Dovanos, apdovanojimai ir suvenyrai</t>
  </si>
  <si>
    <t>221</t>
  </si>
  <si>
    <t>22100000-1</t>
  </si>
  <si>
    <t>Spausdintos knygos, brošiūros ir lankstinukai</t>
  </si>
  <si>
    <t>22800000-8</t>
  </si>
  <si>
    <t>Popieriniai arba kartoniniai žurnalai, apskaitos knygos, segtuvai, blankai ir kiti spausdinti raštinės reikmenys</t>
  </si>
  <si>
    <t>Spausdinti raštinės reikmenys</t>
  </si>
  <si>
    <t>37400000-2</t>
  </si>
  <si>
    <t>Sporto prekės ir reikmenys</t>
  </si>
  <si>
    <t>375</t>
  </si>
  <si>
    <t>37500000-3</t>
  </si>
  <si>
    <t>Žaidimai ir žaislai; atrakcionai.</t>
  </si>
  <si>
    <t>Žaidimai ir žaislai</t>
  </si>
  <si>
    <t>144</t>
  </si>
  <si>
    <t>14400000-5</t>
  </si>
  <si>
    <t>Druskos ir grynas natrio chloridas</t>
  </si>
  <si>
    <t>Smėlio druskos mišinys</t>
  </si>
  <si>
    <t>03121100-6</t>
  </si>
  <si>
    <t>Gyvi augalai, svogūnėliai, šakniavaisiai, auginiai ir ūgliai</t>
  </si>
  <si>
    <t xml:space="preserve">Gėlių daigai </t>
  </si>
  <si>
    <t>18400000-3</t>
  </si>
  <si>
    <t>Specialūs drabužiai ir jų priedai</t>
  </si>
  <si>
    <t>45259000-7</t>
  </si>
  <si>
    <t>Įrenginių remontas ir priežiūra</t>
  </si>
  <si>
    <t>Vejapjovių, krūmapjovių, benzopjūklų atsarginės dalys</t>
  </si>
  <si>
    <t>601</t>
  </si>
  <si>
    <t>60100000-9</t>
  </si>
  <si>
    <t>Kelių transporto paslaugos</t>
  </si>
  <si>
    <t>Transporto paslauga</t>
  </si>
  <si>
    <t>Sodinukai</t>
  </si>
  <si>
    <t>091</t>
  </si>
  <si>
    <t>09111400-4</t>
  </si>
  <si>
    <t>Medienos kuras</t>
  </si>
  <si>
    <t>16311100-9</t>
  </si>
  <si>
    <t>Vejapjovės, naudojamos žolynams, parkų pievoms arba sporto aikštelėms pjauti</t>
  </si>
  <si>
    <t>Krūmapjovė</t>
  </si>
  <si>
    <t>184</t>
  </si>
  <si>
    <t>446</t>
  </si>
  <si>
    <t>44621221-4</t>
  </si>
  <si>
    <t>Centrinio šildymo katilų dalys</t>
  </si>
  <si>
    <t>505</t>
  </si>
  <si>
    <t>50531100-7</t>
  </si>
  <si>
    <t>Katilų priežiūros paslaugos</t>
  </si>
  <si>
    <t>Katilų priežiūros paslauga</t>
  </si>
  <si>
    <t>904</t>
  </si>
  <si>
    <t>90480000-5</t>
  </si>
  <si>
    <t>Kanalizacijos tvarkymo paslaugos</t>
  </si>
  <si>
    <t>Socialinės paramos sk.</t>
  </si>
  <si>
    <t>183</t>
  </si>
  <si>
    <t>18300000-2</t>
  </si>
  <si>
    <t xml:space="preserve">Apranga </t>
  </si>
  <si>
    <t>Laima Bartulienė</t>
  </si>
  <si>
    <t>18800000-7</t>
  </si>
  <si>
    <t>Avalynė</t>
  </si>
  <si>
    <t>189</t>
  </si>
  <si>
    <t>18931100-5</t>
  </si>
  <si>
    <t>Kuprinės</t>
  </si>
  <si>
    <t>22111000-1</t>
  </si>
  <si>
    <t>Mokykliniai vadovėliai</t>
  </si>
  <si>
    <t>Mokykliniai vadovėliai (pratybos)</t>
  </si>
  <si>
    <t>Apskaitos knygos, segtuvai, blankai ir kiti spausdinti raštinės reikmenys</t>
  </si>
  <si>
    <t>391</t>
  </si>
  <si>
    <t>39130000-2</t>
  </si>
  <si>
    <t>Biuro baldai</t>
  </si>
  <si>
    <t>39200000-4</t>
  </si>
  <si>
    <t>Dekoratyviniai patalpų objektai</t>
  </si>
  <si>
    <t>Dekoratyviniai patalpų objektai (vazos, puodeliai, lėkštės ir pan.)</t>
  </si>
  <si>
    <t>Subačiaus sen.</t>
  </si>
  <si>
    <t xml:space="preserve">Traktorinė šienapjovė    </t>
  </si>
  <si>
    <t>16311000-8</t>
  </si>
  <si>
    <t>Vėjapjovės</t>
  </si>
  <si>
    <t>Vejapjovė</t>
  </si>
  <si>
    <t>16500000-0</t>
  </si>
  <si>
    <t>Žemės ūkio savikrovės arba savivartės priekabos ir puspriekabės</t>
  </si>
  <si>
    <t>Traktorinė puspriekabė seniūnijos poreikiams</t>
  </si>
  <si>
    <t>34927100-2</t>
  </si>
  <si>
    <t>Druska keliams barstyti</t>
  </si>
  <si>
    <t>44423400-5</t>
  </si>
  <si>
    <t>Ženklai ir susiję gaminiai</t>
  </si>
  <si>
    <t>Nuorodos į priešgaisrinius tvenkinius</t>
  </si>
  <si>
    <t>44510000-8</t>
  </si>
  <si>
    <t>Įrankiai</t>
  </si>
  <si>
    <t>Įrankių nuoma</t>
  </si>
  <si>
    <t>39100000-3</t>
  </si>
  <si>
    <t>Baldai</t>
  </si>
  <si>
    <t>Gėlės, vainikai</t>
  </si>
  <si>
    <t>09100000-0</t>
  </si>
  <si>
    <t>Kuras</t>
  </si>
  <si>
    <t>Kuras (benzinas ir dyzelinas degalinėse)</t>
  </si>
  <si>
    <t>09135100-5</t>
  </si>
  <si>
    <t>Krosnių kuras</t>
  </si>
  <si>
    <t>Krosninis kuras (žymėtas)</t>
  </si>
  <si>
    <t>I;III;IV</t>
  </si>
  <si>
    <t>092</t>
  </si>
  <si>
    <t>09200000-1</t>
  </si>
  <si>
    <t>Naftos, akmens anglies ir alyvos produktai</t>
  </si>
  <si>
    <t>Naftos produktai (tepalai ir alyvos)</t>
  </si>
  <si>
    <t>Dovanos</t>
  </si>
  <si>
    <t>192</t>
  </si>
  <si>
    <t>19200000-8</t>
  </si>
  <si>
    <t>Tekstilės audiniai ir susiję gaminiai</t>
  </si>
  <si>
    <t>32300000-6</t>
  </si>
  <si>
    <t>Televizijos ir radijo imtuvai ir garso ar vaizdo įrašymo arba atkūrimo aparatai</t>
  </si>
  <si>
    <t>390</t>
  </si>
  <si>
    <t>39000000-2</t>
  </si>
  <si>
    <t>Baldai (įskaitant biuro baldus), dekoratyviniai patalpų objektai, buitiniai prietaisai (išskyrus apšvietimo) ir
valikliai</t>
  </si>
  <si>
    <t>Dekoratyviniai patalpų objektai, buitiniai prietaisai ir pan.</t>
  </si>
  <si>
    <t>39131100-0</t>
  </si>
  <si>
    <t>Archyvų stelažai</t>
  </si>
  <si>
    <t>Stelažai ir archyvų įranga</t>
  </si>
  <si>
    <t>395</t>
  </si>
  <si>
    <t>39515400-9</t>
  </si>
  <si>
    <t>Žaliuzės</t>
  </si>
  <si>
    <t>Žaliuzės ir jų montavimas</t>
  </si>
  <si>
    <t>337</t>
  </si>
  <si>
    <t>39530000-6</t>
  </si>
  <si>
    <t>Kilimai, dembliai ir kilimėliai</t>
  </si>
  <si>
    <t>Keičiami kilimėliai kojoms valyti</t>
  </si>
  <si>
    <t>39700000-9</t>
  </si>
  <si>
    <t>Buitiniai prietaisai</t>
  </si>
  <si>
    <t>398</t>
  </si>
  <si>
    <t>39800000-0</t>
  </si>
  <si>
    <t>Valikliai ir poliravimo priemonės</t>
  </si>
  <si>
    <t>Ūkinės, statybinės, elektros, santechnikos ir kitos prekės</t>
  </si>
  <si>
    <t>411</t>
  </si>
  <si>
    <t>41110000-3</t>
  </si>
  <si>
    <t>Geriamasis vanduo</t>
  </si>
  <si>
    <t>Geriamasis vanduo ir dozavimo aparatų nuoma</t>
  </si>
  <si>
    <t>445</t>
  </si>
  <si>
    <t>44500000-5</t>
  </si>
  <si>
    <t>Įrankiai, spynos, raktai, vyriai, tvirtinimo detalės, grandinės ir spyruoklės</t>
  </si>
  <si>
    <t>Spynos, raktai ir jų remontas</t>
  </si>
  <si>
    <t>Viešųjų pirkimų ir strateginio planavimo sk.</t>
  </si>
  <si>
    <t>Dovanos ir suvenyrai</t>
  </si>
  <si>
    <t>Arūnas Valintėlis</t>
  </si>
  <si>
    <t>Spausdintos knygos, brošiūros, lankstinukai, enciklopedijos ir leidiniai</t>
  </si>
  <si>
    <t>22450000-9</t>
  </si>
  <si>
    <t>Griežtos apskaitos ir kiti saugomi spaudiniai</t>
  </si>
  <si>
    <t>Griežtos apskaitos ir kiti saugomi dokumentai</t>
  </si>
  <si>
    <t>I;II;III</t>
  </si>
  <si>
    <t>228</t>
  </si>
  <si>
    <t>31500000-1</t>
  </si>
  <si>
    <t>Apšvietimo įrenginiai ir elektros šviestuvai</t>
  </si>
  <si>
    <t>Apšvietimo įrenginiai ir dekoracijos</t>
  </si>
  <si>
    <t>Vaizdo stebėjimo kamerų įrengimas</t>
  </si>
  <si>
    <t>39133000-3</t>
  </si>
  <si>
    <t>Demonstravimo stendai</t>
  </si>
  <si>
    <t>Stendai ir plakatai</t>
  </si>
  <si>
    <t>44200000-2</t>
  </si>
  <si>
    <t>Konstrukcijų gaminiai</t>
  </si>
  <si>
    <t>Prekybinė pavėsinė</t>
  </si>
  <si>
    <t>034</t>
  </si>
  <si>
    <t>03400000-4</t>
  </si>
  <si>
    <t>Miškininkystės ir medienos ruošos produktai</t>
  </si>
  <si>
    <t>Augalai (medžiai, gėlės ir jų svogūnėliai ir pan.)</t>
  </si>
  <si>
    <t>Žemės ūkio ir sodininkystės produktai</t>
  </si>
  <si>
    <t>Sėklos, sodininkystės, žemės ūkio ir kiti produktai</t>
  </si>
  <si>
    <t>37535200-9</t>
  </si>
  <si>
    <t>Žaidimų aikštelės įrenginiai</t>
  </si>
  <si>
    <t>Vaikų žaidimų aikštelė su įrengimu</t>
  </si>
  <si>
    <t>34928480-6</t>
  </si>
  <si>
    <t>Atliekų bei šiukšlių konteineriai ir šiukšliadėžės</t>
  </si>
  <si>
    <t xml:space="preserve">Atliekų surinkimo konteineriai </t>
  </si>
  <si>
    <t>44212321-5</t>
  </si>
  <si>
    <t>Autobusų stotelės</t>
  </si>
  <si>
    <t xml:space="preserve">Autobusų stotelė (viešojo transporto) </t>
  </si>
  <si>
    <t xml:space="preserve">Konstrukcijų gaminiai </t>
  </si>
  <si>
    <t>PASLAUGOS</t>
  </si>
  <si>
    <t>33693300-7</t>
  </si>
  <si>
    <t>Priklausomybės ligų gydymas</t>
  </si>
  <si>
    <t>38221000-0</t>
  </si>
  <si>
    <t>Geografinės informacinės sistemos (GIS arba lygiavertės)</t>
  </si>
  <si>
    <t>Geografinės informacinės sistemos programinės įrangos licencijų pirkimas ir techninis aptarnavimas</t>
  </si>
  <si>
    <t>50312000-5</t>
  </si>
  <si>
    <t>Kompiuterių įrangos priežiūra ir remontas</t>
  </si>
  <si>
    <t>72000000-5</t>
  </si>
  <si>
    <t>IT paslaugos: konsultavimas, programinės įrangos kūrimas, internetas ir aptarnavimo paslaugos</t>
  </si>
  <si>
    <t>72200000-7</t>
  </si>
  <si>
    <t>Programinės įrangos programavimo ir konsultacinės paslaugos</t>
  </si>
  <si>
    <t>72250000-2</t>
  </si>
  <si>
    <t>Sistemų ir aptarnavimo paslaugos</t>
  </si>
  <si>
    <t>79100000-5</t>
  </si>
  <si>
    <t>Teisinės paslaugos</t>
  </si>
  <si>
    <t>Marius Mališauskas</t>
  </si>
  <si>
    <t>79632000-3</t>
  </si>
  <si>
    <t>Personalo mokymo paslaugos</t>
  </si>
  <si>
    <t>Snieguolė Vairienė</t>
  </si>
  <si>
    <t>79633000-0</t>
  </si>
  <si>
    <t>Darbuotojų tobulinimo paslaugos</t>
  </si>
  <si>
    <t>80522000-9</t>
  </si>
  <si>
    <t>Mokomieji seminarai</t>
  </si>
  <si>
    <t>Kvalifikacijos kėlimas</t>
  </si>
  <si>
    <t>80590000-6</t>
  </si>
  <si>
    <t>Mokymo paslaugos</t>
  </si>
  <si>
    <t>pagal poreikį</t>
  </si>
  <si>
    <t>45500000-2</t>
  </si>
  <si>
    <t>Statybos ir civilinės inžinerijos mašinų ir įrenginių su operatoriais nuoma</t>
  </si>
  <si>
    <t>Transporto paslaugos</t>
  </si>
  <si>
    <t>77100000-1</t>
  </si>
  <si>
    <t>Žemės ūkio paslaugos</t>
  </si>
  <si>
    <t>Žolės pjovimo paslaugos</t>
  </si>
  <si>
    <t>77200000-2</t>
  </si>
  <si>
    <t>Miškininkystės paslaugos</t>
  </si>
  <si>
    <t>Medžių pjovimas ir genėjimas</t>
  </si>
  <si>
    <t>90900000-6</t>
  </si>
  <si>
    <t>Valymo ir sanitarinės paslaugos</t>
  </si>
  <si>
    <t>Dezinfekavimo paslaugos</t>
  </si>
  <si>
    <t>70330000-3</t>
  </si>
  <si>
    <t>Nekilnojamojo turto valdymo paslaugos už
atlyginimą ar pagal sutartį</t>
  </si>
  <si>
    <t>Nekilnojamojo turto valdymo paslaugos (kadastriniai matavimai(inventorinės knygos) ir teisinė registracija)</t>
  </si>
  <si>
    <t>71314300-5</t>
  </si>
  <si>
    <t>Energijos efektyvumo konsultacinės paslaugos</t>
  </si>
  <si>
    <t>Daugiabučių namų atnaujinimo (modernizavimo) energinio naudingumo sertifikatų bei investicijų planų parengimo paslaugos</t>
  </si>
  <si>
    <t>79212100-4</t>
  </si>
  <si>
    <t>Finansinio audito paslaugos</t>
  </si>
  <si>
    <t>Audito paslaugos</t>
  </si>
  <si>
    <t>79419000-4</t>
  </si>
  <si>
    <t>Vertinimo konsultacinės paslaugos</t>
  </si>
  <si>
    <t>Turto vertinimo paslauga</t>
  </si>
  <si>
    <t>79800000-2</t>
  </si>
  <si>
    <t>Spausdinimo ir susijusios paslaugos</t>
  </si>
  <si>
    <t>Spausdinimo paslaugos (skelbimai)</t>
  </si>
  <si>
    <t>79000000-4</t>
  </si>
  <si>
    <t>Verslo paslauga (teisinės, rinkodaros, konsultavimo)</t>
  </si>
  <si>
    <t>Valdymo konsultacinės, teisinės (notarų) paslaugos ir susijusios paslaugos (aprašų rengimas)</t>
  </si>
  <si>
    <t>90512000-9</t>
  </si>
  <si>
    <t>Atliekų vežimo paslaugos</t>
  </si>
  <si>
    <t>Atliekų vežimo paslauga</t>
  </si>
  <si>
    <t>Viešųjų ryšių paslaugos (skelbimai, užsakomieji straipsniai, oficiali informacija)</t>
  </si>
  <si>
    <t>79960000-1</t>
  </si>
  <si>
    <t>Fotografijos ir pagalbinės paslaugos</t>
  </si>
  <si>
    <t>79980000-7</t>
  </si>
  <si>
    <t>Prenumeratos paslaugos</t>
  </si>
  <si>
    <t>92220000-9</t>
  </si>
  <si>
    <t>Televizijos paslaugos</t>
  </si>
  <si>
    <t>Televizijos laidų kūrimo ir transliavimo paslaugos</t>
  </si>
  <si>
    <t>55320000-9</t>
  </si>
  <si>
    <t>Maisto tiekimo paslaugos</t>
  </si>
  <si>
    <t>60170000-0</t>
  </si>
  <si>
    <t>Keleivinių transporto priemonių nuoma su vairuotoju</t>
  </si>
  <si>
    <t>Keleivinių transporto priemonių su vairuotoju  nuoma</t>
  </si>
  <si>
    <t>Čiurlionio mok. Pagal įgaliojimą</t>
  </si>
  <si>
    <t>79530000-8</t>
  </si>
  <si>
    <t>Vertimo raštu paslaugos</t>
  </si>
  <si>
    <t>Vertimo paslaugos</t>
  </si>
  <si>
    <t>92300000-4</t>
  </si>
  <si>
    <t>Pramoginės paslaugos</t>
  </si>
  <si>
    <t>92312120-8</t>
  </si>
  <si>
    <t>Dainininkų grupių pramoginės paslaugos</t>
  </si>
  <si>
    <t>98341000-5</t>
  </si>
  <si>
    <t>Apgyvendinimo paslaugos</t>
  </si>
  <si>
    <t>77310000-6</t>
  </si>
  <si>
    <t>Žaliųjų zonų sodinimo ir priežiūros paslaugos</t>
  </si>
  <si>
    <t>Pakelių šienavimas</t>
  </si>
  <si>
    <t>90610000-6</t>
  </si>
  <si>
    <t>Gatvių valymo ir šlavimo paslaugos</t>
  </si>
  <si>
    <t>Statybos ir civilinės inžinerijos mašinų ir
įrenginių su operatoriais nuoma</t>
  </si>
  <si>
    <t>50110000-9</t>
  </si>
  <si>
    <t>Motorinių priemonių ir su jomis susijusių
įrenginių remonto, priežiūros ir panašios
paslaugos</t>
  </si>
  <si>
    <t>Motorinių priemonių ir su jomis susijusių įrenginių remonto, priežiūros ir panašios paslaugos</t>
  </si>
  <si>
    <t>60000000-8</t>
  </si>
  <si>
    <t>Transporto paslaugos (išskyrus atliekų išvežimo transportą)</t>
  </si>
  <si>
    <t>Transporto paslauga (išskyrus atliekų vežimą)</t>
  </si>
  <si>
    <t>II;IV</t>
  </si>
  <si>
    <t>Žaliųjų zonų priežiūros paslauga</t>
  </si>
  <si>
    <t>77341000-2</t>
  </si>
  <si>
    <t>Medžių genėjimas</t>
  </si>
  <si>
    <t>90430000-0</t>
  </si>
  <si>
    <t>Nuotekų šalinimo paslaugos</t>
  </si>
  <si>
    <t>90500000-2</t>
  </si>
  <si>
    <t>Su atliekomis susijusios paslaugos</t>
  </si>
  <si>
    <t>Atliekų aikštelių tvarkymas</t>
  </si>
  <si>
    <t>51620000-4</t>
  </si>
  <si>
    <t>Biuro įrangos montavimo paslaugos</t>
  </si>
  <si>
    <t xml:space="preserve">Kelių transporto paslaugos </t>
  </si>
  <si>
    <t>79990000-0</t>
  </si>
  <si>
    <t>Įvairios su verslu susijusios paslaugos</t>
  </si>
  <si>
    <t xml:space="preserve">Pramoginės paslaugos </t>
  </si>
  <si>
    <t>50100000-6</t>
  </si>
  <si>
    <t>Transporto priemonių ir su jomis susijusių įrenginių remonto, priežiūros ir kitos paslaugos</t>
  </si>
  <si>
    <t>50112000-3</t>
  </si>
  <si>
    <t>Automobilių remonto ir priežiūros paslaugos</t>
  </si>
  <si>
    <t>50410000-2</t>
  </si>
  <si>
    <t>Matavimo, bandymo ir tikrinimo įrangos remonto ir priežiūros paslaugos</t>
  </si>
  <si>
    <t>Prietaisų metrologinė patikra</t>
  </si>
  <si>
    <t>50411000-9</t>
  </si>
  <si>
    <t>Matavimo aparatų remonto ir priežiūros paslaugos.</t>
  </si>
  <si>
    <t>Elektros prietaisų patikra ir remontas</t>
  </si>
  <si>
    <t>50700000-2</t>
  </si>
  <si>
    <t>Remonto ir priežiūros paslaugos, susijusios su
pastatais</t>
  </si>
  <si>
    <t>Pastatų šilumos tiekimo sistemos patikra ir priežiūra</t>
  </si>
  <si>
    <t>55100000-1</t>
  </si>
  <si>
    <t>Viešbučių paslaugos</t>
  </si>
  <si>
    <t>Viešbučių paslauga</t>
  </si>
  <si>
    <t>55300000-3</t>
  </si>
  <si>
    <t>Restoranų ir maisto tiekimo paslaugos</t>
  </si>
  <si>
    <t>Maitinimo paslaugos</t>
  </si>
  <si>
    <t>63000000-9</t>
  </si>
  <si>
    <t>Papildomosios ir pagalbinės transporto paslaugos; kelionių agentūrų paslaugos</t>
  </si>
  <si>
    <t>Papildomosios ir pagalbinės transporto paslaugos</t>
  </si>
  <si>
    <t>63510000-7</t>
  </si>
  <si>
    <t>Kelionių agentūrų ir panašios paslaugos</t>
  </si>
  <si>
    <t>Kelionių ir panašios paslaugos</t>
  </si>
  <si>
    <t>66510000-8</t>
  </si>
  <si>
    <t>Draudimo paslaugos</t>
  </si>
  <si>
    <t>Kelionių draudimas</t>
  </si>
  <si>
    <t>79920000-9</t>
  </si>
  <si>
    <t>Pakavimo ir susijusios paslaugos</t>
  </si>
  <si>
    <t>85100000-0</t>
  </si>
  <si>
    <t>Sveikatos priežiūros paslaugos</t>
  </si>
  <si>
    <t>85111820-4</t>
  </si>
  <si>
    <t>Bakteriologinių tyrimų paslaugos</t>
  </si>
  <si>
    <t>Vandens cheminių tyrimų paslauga</t>
  </si>
  <si>
    <t>90523000-9</t>
  </si>
  <si>
    <t>Toksinių atliekų, išskyrus radioaktyviąsias atliekas ir užterštą dirvožemį, šalinimo paslaugos</t>
  </si>
  <si>
    <t>Pavojingų ir nepavojingų atliekų išvežimo paslaugos</t>
  </si>
  <si>
    <t>90742300-3</t>
  </si>
  <si>
    <t>Triukšmo stebėjimo paslaugos</t>
  </si>
  <si>
    <t>Triukšmo matavimo paslauga</t>
  </si>
  <si>
    <t>98390000-3</t>
  </si>
  <si>
    <t>Kitos paslaugos</t>
  </si>
  <si>
    <t>66515200-5</t>
  </si>
  <si>
    <t>Turto draudimo paslaugos</t>
  </si>
  <si>
    <t>Pastatų draudimas</t>
  </si>
  <si>
    <t>73200000-4</t>
  </si>
  <si>
    <t>Mokslinių tyrimų ir taikomosios veiklos konsultacinės
paslaugos</t>
  </si>
  <si>
    <t>Tyrimų ir taikomosios veiklos konsultacinės paslaugos</t>
  </si>
  <si>
    <t>79140000-7</t>
  </si>
  <si>
    <t>Projektų vadybos, išskyrus statybos darbus,
paslaugos</t>
  </si>
  <si>
    <t>Teisinės konsultavimo ir informacijos paslaugos</t>
  </si>
  <si>
    <t>kons. Gintaras</t>
  </si>
  <si>
    <t>79314000-8</t>
  </si>
  <si>
    <t>Galimybių tyrimas</t>
  </si>
  <si>
    <t>79340000-9</t>
  </si>
  <si>
    <t>Reklamos ir rinkodaros paslaugos</t>
  </si>
  <si>
    <t>Projektų viešinimo paslaugos</t>
  </si>
  <si>
    <t>79418000-7</t>
  </si>
  <si>
    <t>Viešųjų pirkimų konsultacinės paslaugos</t>
  </si>
  <si>
    <t>79421200-3</t>
  </si>
  <si>
    <t>Projektų rengimo, išskyrus statybos darbus, paslaugos</t>
  </si>
  <si>
    <t>Projektų rengimo paslaugos</t>
  </si>
  <si>
    <t>Melioruotos žemės ir melioracijos statinių kompiuterinė apskaita</t>
  </si>
  <si>
    <t>Kompiuterinių programų ir įrangos priežiūra, atnaujinimas</t>
  </si>
  <si>
    <t>90670000-4</t>
  </si>
  <si>
    <t>Dezinfekavimo ir naikinimo paslaugos miesto arba kaimo vietovėse</t>
  </si>
  <si>
    <t>Invazinių augalų naikinimo paslaugos</t>
  </si>
  <si>
    <t>90733100-5</t>
  </si>
  <si>
    <t>Paviršinių vandenų taršos stebėjimo arba kontrolės
paslaugos</t>
  </si>
  <si>
    <t>Paviršinių vandenų taršos stebėjimo arba kontrolės paslaugos</t>
  </si>
  <si>
    <t>71320000-7</t>
  </si>
  <si>
    <t>Inžinerinio projektavimo paslaugos</t>
  </si>
  <si>
    <t>72267100-0</t>
  </si>
  <si>
    <t>Informacijos technologijos programinės įrangos priežiūra</t>
  </si>
  <si>
    <t>Programos „Sąmatos Tipinė“ darbo vietų priežiūra</t>
  </si>
  <si>
    <t>Programinės įrangos „Arc GIS Desktop“ palaikymo ir atnaujinimo paslaugos</t>
  </si>
  <si>
    <t>90511000-2</t>
  </si>
  <si>
    <t>Atliekų rinkimo paslaugos</t>
  </si>
  <si>
    <t>Kupiškio rajono savivaldybės komunalinių atliekų sraute susidarančių pakuočių atliekų, įskaitant antrines žaliavas, rūšiuojamojo surinkimo ir vežimo paslaugos</t>
  </si>
  <si>
    <t>90731000-0</t>
  </si>
  <si>
    <t>Su oro tarša susijusios paslaugos</t>
  </si>
  <si>
    <t>Šiltnamio efektą sukeliančių dujų sumažinimo stebėsenos  paslaugos</t>
  </si>
  <si>
    <t>71900000-7</t>
  </si>
  <si>
    <t>Laboratorijų paslaugos</t>
  </si>
  <si>
    <t xml:space="preserve">Vandens telkinių  ir grunto tyrimai Kupiškio rajono poilsiavietėse    </t>
  </si>
  <si>
    <t>72260000-5</t>
  </si>
  <si>
    <t>Su programine įranga susijusios paslaugos</t>
  </si>
  <si>
    <t>Geoinformacinės sistemos programinės įrangos aptarnavimo paslaugos</t>
  </si>
  <si>
    <t>Mokslinių tyrimų ir taikomosios veiklos konsultacinės paslaugos</t>
  </si>
  <si>
    <t>Pastatų energetinių auditų parengimas</t>
  </si>
  <si>
    <t>63712310-9</t>
  </si>
  <si>
    <t>Tiltų eksploatavimo paslaugos</t>
  </si>
  <si>
    <t>Pontoninio tilto ir prieplaukų Kupiškio rajone priežiūros paslaugos</t>
  </si>
  <si>
    <t>71247000-1</t>
  </si>
  <si>
    <t>Statybos darbų priežiūra</t>
  </si>
  <si>
    <t>Sveikatingumo  ir sporto komplekso  K. Šimonio g. 1 A,  Kupiškio mieste, statybos I etapo darbų techninės priežiūros paslaugos</t>
  </si>
  <si>
    <t>71351810-4</t>
  </si>
  <si>
    <t>kito tipo</t>
  </si>
  <si>
    <t>Topografinės paslaugos</t>
  </si>
  <si>
    <t>Topografinių nuotraukų parengimas ir suderinimas</t>
  </si>
  <si>
    <t>71319000-7</t>
  </si>
  <si>
    <t>Ekspertų paslaugos</t>
  </si>
  <si>
    <t>Techninių projektų ekspertizės paslaugos</t>
  </si>
  <si>
    <t>71000000-8</t>
  </si>
  <si>
    <t>Architektūros, statybų, inžinerijos ir inspektavimo
paslaugos</t>
  </si>
  <si>
    <t>Pastatų ir statinių  rekonstravimo ir remonto techninių projektų parengimas</t>
  </si>
  <si>
    <t>79200000-6</t>
  </si>
  <si>
    <t>Apskaitos, audito ir fiskalinės paslaugos</t>
  </si>
  <si>
    <t>Projektų finansinis auditas</t>
  </si>
  <si>
    <t>71200000-0</t>
  </si>
  <si>
    <t>Architektūros ir susijusios paslaugos</t>
  </si>
  <si>
    <t>Teritorijų planavimo dokumentų rengimo paslaugos</t>
  </si>
  <si>
    <t>Architektūros projektų konkursų organizavimas</t>
  </si>
  <si>
    <t>Pastatų ir statinių ekspertizės paslaugos</t>
  </si>
  <si>
    <t>71230000-9</t>
  </si>
  <si>
    <t>Gatvių ir kelių remonto techninių projektų rengimo paslaugos</t>
  </si>
  <si>
    <t>Padangų atliekomis užterštos teritorijos sutvarkymo paslaugos</t>
  </si>
  <si>
    <t>Pastatų energinio naudingumo sertifikatų paslaugos</t>
  </si>
  <si>
    <t>Projektų išlaidų finansinis auditas</t>
  </si>
  <si>
    <t>71240000-2</t>
  </si>
  <si>
    <t>Architektūros, inžinerijos ir planavimo paslaugos</t>
  </si>
  <si>
    <t>Kupiškio miesto viešųjų erdvių prie Kupos upės (šlaitų, takų, laiptų, apšvietimo tinklų ir kt.) sutvarkymo techninio projekto parengimo paslaugos</t>
  </si>
  <si>
    <t>Autobusų stoties pastato Gedimino g. 96, Kupiškyje, rekonstravimo ir teritorijos sutvarkymo techninio projekto parengimo paslaugos</t>
  </si>
  <si>
    <t>Kupiškio miesto K. Šimonio gatvės rekonstravimo techninio projekto parengimo paslaugos</t>
  </si>
  <si>
    <t>71356100-9</t>
  </si>
  <si>
    <t>Techninės kontrolės paslaugos</t>
  </si>
  <si>
    <t xml:space="preserve">Laboratoriniai kelių ir gatvių kokybės kontroliniai bandymai </t>
  </si>
  <si>
    <t>71241000-9</t>
  </si>
  <si>
    <t>Galimybių studijos, konsultavimo paslaugos, analizė</t>
  </si>
  <si>
    <t>Kupiškio miesto ir Kupiškio rajono savivaldybės teritorijos bendrųjų planų sprendinių programų parengimas ir sprendinių įgyvendinimo stebėsenos paslaugos</t>
  </si>
  <si>
    <t>Statinių remonto techninių projektų parengimo paslaugos</t>
  </si>
  <si>
    <t>Kupiškio rajono savivaldybės kelių, gatvių ir pėsčiųjų takų  kapitalinio remonto  techninių projektų parengimas</t>
  </si>
  <si>
    <t>Kultūros paveldo objekto (unikalus kodas 22035, S27) – Šmito malūno su technologine įranga Dariaus ir Girėno g. 12, Kupiškyje, tyrimų atlikimo,  tvarkybos  bei pritaikymo viešoms kultūros bei turizmo reikmėms  techninio projekto parengimas</t>
  </si>
  <si>
    <t>71520000-9</t>
  </si>
  <si>
    <t>Statybos priežiūros paslaugos</t>
  </si>
  <si>
    <t xml:space="preserve">Statinio statybos techninės priežiūros paslaugos </t>
  </si>
  <si>
    <t xml:space="preserve">Šimonių miestelio Kupiškio rajone centrinės dalies viešųjų erdvių rekonstravimo techninio projekto parengimo paslaugos </t>
  </si>
  <si>
    <t>Kupiškio miesto centrinės dalies viešųjų erdvių sutvarkymo kapitalinio remonto techninio projekto parengimo paslaugos</t>
  </si>
  <si>
    <t>Kupiškio r. Šepetos k., Saulėtekio g., Skodinio g. rekonstravimo projekto parengimo paslaugos</t>
  </si>
  <si>
    <t>Kupiškio miesto Žemaitės gatvės kapitalinio remonto investicinio projekto parengimas</t>
  </si>
  <si>
    <t>Pušyno g., skersgatvio Šepetos k., Kupiškio r., kapitalinio remonto techninio projekto parengimas</t>
  </si>
  <si>
    <t>Kupiškio miesto Gedimino gatvės kapitalinio remonto techninio projekto parengimo paslaugos</t>
  </si>
  <si>
    <t>Kupiškio miesto S. Nėries gatvės rekonstravimo ir inžinerinių tinklų įrengimo techninio projekto parengimo paslaugos</t>
  </si>
  <si>
    <t>Kupiškio miesto Vilniaus  gatvės apšvietimo rekonstravimo techninio projekto parengimas</t>
  </si>
  <si>
    <t>Virbališkio k. Lėvens gatvės  apšvietimo rekonstravimo techninio projekto parengimas</t>
  </si>
  <si>
    <t>Kupiškio miesto Vytauto  gatvės apšvietimo rekonstravimo techninio projekto parengimas</t>
  </si>
  <si>
    <t>_________________________________</t>
  </si>
  <si>
    <t>*Pirkimo būdas</t>
  </si>
  <si>
    <t xml:space="preserve"> – Atviras konkursas</t>
  </si>
  <si>
    <t xml:space="preserve"> – Ribotas konkursas</t>
  </si>
  <si>
    <t xml:space="preserve"> – Konkurencinis dialogas</t>
  </si>
  <si>
    <t xml:space="preserve"> – Skelbiamos derybos</t>
  </si>
  <si>
    <t xml:space="preserve"> – Neskelbiamos derybos</t>
  </si>
  <si>
    <t xml:space="preserve"> – Atviras projekto konkursas</t>
  </si>
  <si>
    <t xml:space="preserve"> – Ribotas projekto konkursas</t>
  </si>
  <si>
    <t xml:space="preserve"> – Supaprastintas atviras konkursas</t>
  </si>
  <si>
    <t xml:space="preserve"> – Supaprastintas ribotas konkursas</t>
  </si>
  <si>
    <t xml:space="preserve"> – Skelbiamos susprastintos derybos</t>
  </si>
  <si>
    <t xml:space="preserve"> – Neskelbiamos susprastintos derybos</t>
  </si>
  <si>
    <t xml:space="preserve"> – Konkurencinis dialogas (supaprastintas)</t>
  </si>
  <si>
    <t xml:space="preserve"> – Apklausos procedūra</t>
  </si>
  <si>
    <t xml:space="preserve"> – Mažos vertės skelbiamas pirkimas</t>
  </si>
  <si>
    <t xml:space="preserve"> – Mažos vertės neskelbiamas pirkimas</t>
  </si>
  <si>
    <t xml:space="preserve"> – Supaprastintas atviras projekto konkursas</t>
  </si>
  <si>
    <t xml:space="preserve"> – Supaprastintas ribotas projekto konkursas</t>
  </si>
  <si>
    <t xml:space="preserve"> – Supaprastintas projekto konkursas, apie kurį nebus skelbiama</t>
  </si>
  <si>
    <t xml:space="preserve"> – Kitas</t>
  </si>
  <si>
    <t>____________________________________</t>
  </si>
  <si>
    <t>Max suma</t>
  </si>
  <si>
    <t>Su PVM</t>
  </si>
  <si>
    <t>Be PVM</t>
  </si>
  <si>
    <t>Darbai (be PVM)</t>
  </si>
  <si>
    <t>CPO LT (be PVM)</t>
  </si>
  <si>
    <t>CPO LT (su PVM)</t>
  </si>
  <si>
    <t>Viso :</t>
  </si>
  <si>
    <t>Eur be PVM</t>
  </si>
  <si>
    <t>nuo 2016-01-01</t>
  </si>
  <si>
    <t>Po filtro:</t>
  </si>
  <si>
    <t xml:space="preserve">Darbų </t>
  </si>
  <si>
    <t>Viso įrašų</t>
  </si>
  <si>
    <t>Viso (Eur)</t>
  </si>
  <si>
    <t xml:space="preserve">viršija </t>
  </si>
  <si>
    <t>Mažos vertės žodžiu &lt;</t>
  </si>
  <si>
    <t>Pirkimų organizatorius pagal Taisykles.  Mažos vertės raštu&lt;</t>
  </si>
  <si>
    <t>Pirkimų organizatorius Darbus arba iš CPO: Prekes ir Paslaugas&lt;</t>
  </si>
  <si>
    <t>PR_kodas</t>
  </si>
  <si>
    <t>Pirkimo rūšis</t>
  </si>
  <si>
    <r>
      <t>Pirkimų organizatorius</t>
    </r>
    <r>
      <rPr>
        <b/>
        <sz val="10"/>
        <color indexed="10"/>
        <rFont val="Times New Roman"/>
        <family val="1"/>
        <charset val="186"/>
      </rPr>
      <t xml:space="preserve"> Darbus iš CPO</t>
    </r>
    <r>
      <rPr>
        <b/>
        <sz val="10"/>
        <color indexed="17"/>
        <rFont val="Times New Roman"/>
        <family val="1"/>
        <charset val="186"/>
      </rPr>
      <t>. Mažos vertės</t>
    </r>
  </si>
  <si>
    <t>Darbai</t>
  </si>
  <si>
    <t>Supaprastintas &gt;</t>
  </si>
  <si>
    <t>Prekės</t>
  </si>
  <si>
    <t>Komisija raštu. Supaprastintas atviras&lt;</t>
  </si>
  <si>
    <t>Paslaugos</t>
  </si>
  <si>
    <t>Tarptautinis &gt;</t>
  </si>
  <si>
    <t>PB_kodas</t>
  </si>
  <si>
    <t>2016-01-22 su PVM</t>
  </si>
  <si>
    <t>2016-08-03 su PVM</t>
  </si>
  <si>
    <t>2016-12-12 su PVM</t>
  </si>
  <si>
    <t>P_kodas</t>
  </si>
  <si>
    <t>Paslaugų kodas</t>
  </si>
  <si>
    <t>Atviras konkursas</t>
  </si>
  <si>
    <t>Priežiūros ir remonto paslaugos</t>
  </si>
  <si>
    <t>Ribotas konkursas</t>
  </si>
  <si>
    <t>Sausumos transporto paslaugos (išskyrus 18 kategorijai priskirtas geležinkelių transporto paslaugas), apimančios šarvuotų automobilių paslaugas ir kurjerių paslaugas, išskyrus pašto vežimo keliais paslaugas</t>
  </si>
  <si>
    <t>Konkurencinis dialogas</t>
  </si>
  <si>
    <t>Keleivių ir krovinių pervežimo oro transportu paslaugos, išskyrus pašto vežimo oro transportu paslaugas</t>
  </si>
  <si>
    <t>Skelbiamos derybos</t>
  </si>
  <si>
    <t>Oro ir sausumos transportu (išskyrus 18 kategorijai priskirtas geležinkelių transporto paslaugas) pašto vežimo paslaugos</t>
  </si>
  <si>
    <t>Neskelbiamos derybos</t>
  </si>
  <si>
    <t>Telekomunikacijų paslaugos (išskyrus balso telefonijos, radijo telefonijos, telekso, radijo ieškos ir palydovinio ryšio paslaugas)</t>
  </si>
  <si>
    <t>Atviras projekto konkursas</t>
  </si>
  <si>
    <t>Finansinės paslaugos: a) draudimo, b) bankų ir investavimo (išskyrus finansines paslaugas, susijusias su vertybinių popierių ar kitų finansinių priemonių išleidimu, pardavimu, įsigijimu ar perdavimu, bei centrinio banko paslaugas)</t>
  </si>
  <si>
    <t>Ribotas projekto konkursas</t>
  </si>
  <si>
    <t>Kompiuterių ir susijusios paslaugos</t>
  </si>
  <si>
    <t>Supaprastintas atviras konkursas</t>
  </si>
  <si>
    <t>Mokslo tyrimų ir plėtros paslaugos (išskyrus sutartis dėl mokslinių tyrimų ir plėtros paslaugų, tačiau ne tokių, kurios naudingos tik perkančiajai organizacijai ir už kurias atlygina perkančioji organizacija)</t>
  </si>
  <si>
    <t>Supaprastintas ribotas konkursas</t>
  </si>
  <si>
    <t>Apskaitos, audito ir buhalterinės apskaitos paslaugos</t>
  </si>
  <si>
    <t>Skelbiamos susprastintos derybos</t>
  </si>
  <si>
    <t>Rinkos tyrimo ir viešosios nuomonės apklausos paslaugos</t>
  </si>
  <si>
    <t>Neskelbiamos susprastintos derybos</t>
  </si>
  <si>
    <t>Valdymo konsultavimo (išskyrus arbitražo ir taikinimo paslaugas) ir susijusios paslaugos</t>
  </si>
  <si>
    <t>Konkurencinis dialogas (supaprastintas)</t>
  </si>
  <si>
    <t>Architektūros paslaugos: inžinerijos ir integruotos inžinerijos paslaugos; miestų ir landšafto planavimo paslaugos; atitinkamos mokslo ir techninių konsultacijų paslaugos; techninių bandymų ir analizės paslaugos</t>
  </si>
  <si>
    <t>Apklausos procedūra</t>
  </si>
  <si>
    <t>Reklamos paslaugos</t>
  </si>
  <si>
    <t>Mažos vertės skelbiamas pirkimas</t>
  </si>
  <si>
    <t>Patalpų valymo paslaugos ir nuosavybės valdymo paslaugos</t>
  </si>
  <si>
    <t>Mažos vertės neskelbiamas pirkimas</t>
  </si>
  <si>
    <t>Leidybos ir spausdinimo paslaugos už užmokestį ar pagal sutartį</t>
  </si>
  <si>
    <t>Supaprastintas atviras projekto konkursas</t>
  </si>
  <si>
    <t>Nuotėkų ir atliekų šalinimo bei valymo paslaugos; sanitarinės ir panašios paslaugos</t>
  </si>
  <si>
    <t>Supaprastintas ribotas projekto konkursas</t>
  </si>
  <si>
    <t>Viešbučių ir restoranų paslaugos</t>
  </si>
  <si>
    <t>Supaprastintas projekto konkursas, apie kurį nebus skelbiama</t>
  </si>
  <si>
    <t>Geležinkelio paslaugos</t>
  </si>
  <si>
    <t>Kitas</t>
  </si>
  <si>
    <t>Vandens transporto paslaugos</t>
  </si>
  <si>
    <t>Kupiškio r. sav. nuo 2015-03-01</t>
  </si>
  <si>
    <t>Papildomos ir pagalbinės transporto paslaugos</t>
  </si>
  <si>
    <t>Pirkimai, išskirus mažos vertės pirkimus atliekami šiais būdais:</t>
  </si>
  <si>
    <t>Supaprastinto atviro konkurso</t>
  </si>
  <si>
    <t>Personalo atrankos ir aprūpinimo paslaugos</t>
  </si>
  <si>
    <t>Tyrimo ir saugumo paslaugos, išskyrus šarvuotų automobilių paslaugas</t>
  </si>
  <si>
    <t>supaprastintų skelbiamų derybų</t>
  </si>
  <si>
    <t>Švietimo paslaugos</t>
  </si>
  <si>
    <t>supaprastintų neskialbiamų derybų</t>
  </si>
  <si>
    <t>Sveikatos bei socialinės paslaugos</t>
  </si>
  <si>
    <t>Poilsio organizavimo, kultūros ir sporto paslaugos</t>
  </si>
  <si>
    <t>Mažos vertės pirkimai:</t>
  </si>
  <si>
    <t>Apklausa raštu</t>
  </si>
  <si>
    <t>Apklausa žodžiu</t>
  </si>
  <si>
    <t>PAKEITIMAMS/Papildymams</t>
  </si>
  <si>
    <t>50750000-7</t>
  </si>
  <si>
    <t>Liftų priežiūros paslaugos</t>
  </si>
  <si>
    <t>Bažnyčios liftui</t>
  </si>
  <si>
    <t>45215500-2</t>
  </si>
  <si>
    <t>Viešieji tualetai</t>
  </si>
  <si>
    <t>?? Dėl Biotualėtų nuoma</t>
  </si>
  <si>
    <t>90920000-2</t>
  </si>
  <si>
    <t>Su įrenginiais susijusios sanitarinės paslaugos</t>
  </si>
  <si>
    <t>Dėl Biotualėtų nuoma</t>
  </si>
  <si>
    <t>45231300-8</t>
  </si>
  <si>
    <t>Vandentiekio ir kanalizacijos vamzdynų tiesimo darbai</t>
  </si>
  <si>
    <t>39370000-6</t>
  </si>
  <si>
    <t>Vandentiekio įranga</t>
  </si>
  <si>
    <t>44100000-1</t>
  </si>
  <si>
    <t>Statybinės medžiagos ir panašūs gaminiai</t>
  </si>
  <si>
    <t>45259100-8</t>
  </si>
  <si>
    <t>Nuotekų įrenginių remonto ir priežiūros darbai</t>
  </si>
  <si>
    <t>45233293-9</t>
  </si>
  <si>
    <t>Gatvės įrenginių montavimas</t>
  </si>
  <si>
    <t>45316110-9</t>
  </si>
  <si>
    <t>Kelių apšvietimo įrenginių montavimas</t>
  </si>
  <si>
    <t>Kelių apšvietimo įrenginių montavimo darbai</t>
  </si>
  <si>
    <t>VPO</t>
  </si>
  <si>
    <t>Statinio statybos techninės priežiūros paslaugos</t>
  </si>
  <si>
    <t>77112000-8</t>
  </si>
  <si>
    <t>Vėjapjovių ar šienapjovių arba žemės ūkio įrenginių su operatoriais nuoma</t>
  </si>
  <si>
    <t>37525000-4 Balionai ir kamuoliai.</t>
  </si>
  <si>
    <t>45200000-9 Visi ar daliniai statybos ir civilinės inžinerijos darbai</t>
  </si>
  <si>
    <t>45233253-7 Pėsčiųjų takų dangos darbai</t>
  </si>
  <si>
    <t>45453000-7 Kapitalinio remonto ir atnaujinimo darbai</t>
  </si>
  <si>
    <t>90733800-2 Užteršto gruntinio vandens drenavimo paslaugos</t>
  </si>
  <si>
    <t>90700000-4 Aplinkosauginės paslaugos</t>
  </si>
  <si>
    <t>60161000-4 Siuntinių vežimo paslaugos</t>
  </si>
  <si>
    <t>64214400-3 Sausumos ryšių linijos nuoma</t>
  </si>
  <si>
    <t>70200000-3 Nekilnojamojo turto priklausančio nuosavybės ar kita teise nuomos ar lizingo paslaugos</t>
  </si>
  <si>
    <t>79920000-9 Pakavimo ir susijusios paslaugos (pasl-27)</t>
  </si>
  <si>
    <t>92300000-4 Pramoginės paslaugos (Meninės paslaugos, Teatro prodiuserių, dainininkų grupių, ansamblių ir orkestrų pramoginės paslaugos ir t.t.)</t>
  </si>
  <si>
    <t>44482000-2 Priešgaisrinės priemonės</t>
  </si>
  <si>
    <t>44500000-5 Įrankiai, spynos, raktai, vyriai, tvirtinimo detalės, grandinės ir spyruoklės</t>
  </si>
  <si>
    <t>44510000-8 Įrankiai</t>
  </si>
  <si>
    <t>42500000-1 Aušinimo ir vėdinimo įrenginiai</t>
  </si>
  <si>
    <t>42600000-2 Staklės</t>
  </si>
  <si>
    <t>42650000-7 Pneumatiniai ar varikliniai rankiniai įrankiai</t>
  </si>
  <si>
    <t>42650000-7 Motopjūklai, vejapjovės, krūmapjovės remontas ir jų dalys</t>
  </si>
  <si>
    <t>42900000-5 Įvairios bendrosios ir specialiosios paskirties mašinos</t>
  </si>
  <si>
    <t>42675100-9 Grandininių pjūklų dalys</t>
  </si>
  <si>
    <t>50100000-6 Transporto priemonių ir su jomis susijusių įrenginių remonto, priežiūros ir kitos paslaugos</t>
  </si>
  <si>
    <t>50110000-9 Motorinių priemonių ir su jomis susijusių įrenginių remonto, priežiūros ir panašios paslaugos</t>
  </si>
  <si>
    <t>16810000-6 Žemės ūkio mašinų dalys</t>
  </si>
  <si>
    <t>43800000-1 Dirbtuvių įrenginiai.</t>
  </si>
  <si>
    <t>50500000-0 Siurblių, vožtuvų, čiaupų ir metalinių talpyklų, agregatų ir įrenginių remonto bei priežiūros paslaugos</t>
  </si>
  <si>
    <t>24400000-8 Trąšos ir azoto junginiai</t>
  </si>
  <si>
    <t>45262670-8 Metalo apdirbimas</t>
  </si>
  <si>
    <t>98390000-3 Kitos paslaugos</t>
  </si>
  <si>
    <t>98370000-7 Laidotuvių ir susijusios paslaugos</t>
  </si>
  <si>
    <t>45212140-9 Poilsio įrenginiai</t>
  </si>
  <si>
    <t>45442100-8 Dažymo darbai</t>
  </si>
  <si>
    <t>45453000-7 Patalpų remonto darbai</t>
  </si>
  <si>
    <t>60170000-0 Keleivinių transporto priemonių nuoma su vairuotoju</t>
  </si>
  <si>
    <t>41110000-3 Geriamasis vanduo</t>
  </si>
  <si>
    <t>72512000-7</t>
  </si>
  <si>
    <t>Dokumentų tvarkymo paslaugos</t>
  </si>
  <si>
    <t>44423450-0</t>
  </si>
  <si>
    <t>Iškabos</t>
  </si>
  <si>
    <t>45213142-0</t>
  </si>
  <si>
    <t>Turgaviečių po atviru dangumi statybos darbai</t>
  </si>
  <si>
    <t>45213140-6</t>
  </si>
  <si>
    <t>Turgaviečių statybos darbai</t>
  </si>
  <si>
    <t>73200000-4  (Mokslinių tyrimų ir taikomosios veiklos konsultacinės paslaugos.) – 8 kategorija;</t>
  </si>
  <si>
    <t>79421000-1  (Projektų vadybos, išskyrus statybos darbus, paslaugos.) – 11 kategorija;</t>
  </si>
  <si>
    <t>79400000-8  (Verslo ir valdymo konsultacinės bei susijusios paslaugos.) – 11 kategorija;</t>
  </si>
  <si>
    <t>79314000-8  (Galimybių tyrimas.) – 10 kategorija. - 10000 €</t>
  </si>
  <si>
    <t>71241000-9 ( Galimybių studijos, konsultavimo paslaugos, analizė) - 12 kategorija.</t>
  </si>
  <si>
    <t>11 kategorija
79420000-4 Su valdymu susijusios paslaugos</t>
  </si>
  <si>
    <t>Pralaidų kelyje Miliūnai–Viežgai–Elniškiai 5V12 įrengimo darbai</t>
  </si>
  <si>
    <t>Pėsčiųjų takų prie Kupiškio Povilo Matulionio progimnazijos  Jaunimo g. 2, Kupiškyje, kapitalinis remontas</t>
  </si>
  <si>
    <t>Automobilių stovėjimo aikštelės, esančios Krantinės g. 28, Kupiškyje, remontas</t>
  </si>
  <si>
    <t>VšĮ Kupiškio ligoninės teritorijos, esančios Krantinės g., 28  Kupiškio m., apšvietimo tinklų remontas</t>
  </si>
  <si>
    <t>Patalpų remontas, keičiant paskirtį Krantinės g. 28, Kupiškio m., remonto darbai su paprastojo remonto aprašo parengimu</t>
  </si>
  <si>
    <t>Traktorių ir priekabų ats. dalys</t>
  </si>
  <si>
    <t>Kupiškio r. Šimonių sen. Migonių k. Vedrupio g. ir Šimonių mstl. Šimonėlių g. rekonstravimo techninių projektų parengimo paslaugos</t>
  </si>
  <si>
    <t>Račiupėnų, S. Dariaus ir S. Girėno bei Topolių gatvių, esančių Kupiškio mieste, rekonstravimo techninių projektų parengimo paslaugos</t>
  </si>
  <si>
    <t>Kupiškio r. Adomynės k. Dvaro g., Juodpėnų k. K Spaičio g., privažiavimo prie Subačiaus nuo kelio 122 Daugpilis–Rokiškis–Panevėžys. Kelio Nr. 4v14 rekonstravimo techninio projekto parengimo paslaugos</t>
  </si>
  <si>
    <t>2017 m. sausio 9 d. įsakymu Nr. ADV-21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</si>
</sst>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yyyy\-mm\-dd;@"/>
    <numFmt numFmtId="165" formatCode="yyyy/mm/dd;@"/>
    <numFmt numFmtId="166" formatCode="General\."/>
    <numFmt numFmtId="167" formatCode="#\ ###\ ###\ ###"/>
    <numFmt numFmtId="168" formatCode="#\ ##0"/>
    <numFmt numFmtId="169" formatCode="#\ ###\ ##0"/>
  </numFmts>
  <fonts count="45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8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1"/>
      <color theme="0"/>
      <name val="Calibri"/>
      <family val="2"/>
      <charset val="186"/>
    </font>
    <font>
      <b/>
      <sz val="11"/>
      <name val="Calibri"/>
      <family val="2"/>
      <charset val="186"/>
    </font>
    <font>
      <i/>
      <sz val="8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i/>
      <sz val="11"/>
      <color theme="0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7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1"/>
      <color theme="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name val="Calibri"/>
      <family val="2"/>
      <charset val="186"/>
    </font>
    <font>
      <sz val="11"/>
      <color rgb="FFFF0000"/>
      <name val="Times New Roman"/>
      <family val="1"/>
      <charset val="186"/>
    </font>
    <font>
      <sz val="11"/>
      <color rgb="FFC0000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color indexed="8"/>
      <name val="Calibri"/>
      <family val="2"/>
      <charset val="186"/>
    </font>
    <font>
      <sz val="8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indexed="10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0"/>
      <color rgb="FF00B050"/>
      <name val="Times New Roman"/>
      <family val="1"/>
      <charset val="186"/>
    </font>
    <font>
      <b/>
      <sz val="10"/>
      <color indexed="17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b/>
      <sz val="9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13" fillId="0" borderId="0" applyFill="0" applyProtection="0"/>
    <xf numFmtId="0" fontId="13" fillId="0" borderId="0" applyFill="0" applyProtection="0"/>
    <xf numFmtId="0" fontId="13" fillId="0" borderId="0" applyFill="0" applyProtection="0"/>
  </cellStyleXfs>
  <cellXfs count="348">
    <xf numFmtId="0" fontId="0" fillId="0" borderId="0" xfId="0"/>
    <xf numFmtId="0" fontId="1" fillId="0" borderId="0" xfId="1"/>
    <xf numFmtId="0" fontId="1" fillId="0" borderId="0" xfId="1" applyFill="1" applyAlignment="1">
      <alignment shrinkToFit="1"/>
    </xf>
    <xf numFmtId="0" fontId="1" fillId="0" borderId="0" xfId="1" applyFill="1"/>
    <xf numFmtId="0" fontId="1" fillId="0" borderId="0" xfId="1" applyFill="1" applyBorder="1" applyAlignment="1">
      <alignment shrinkToFit="1"/>
    </xf>
    <xf numFmtId="0" fontId="1" fillId="0" borderId="0" xfId="1" applyFill="1" applyAlignment="1">
      <alignment horizontal="center" vertical="top" shrinkToFit="1"/>
    </xf>
    <xf numFmtId="0" fontId="1" fillId="0" borderId="0" xfId="1" applyFill="1" applyAlignment="1">
      <alignment horizontal="left" vertical="top"/>
    </xf>
    <xf numFmtId="0" fontId="1" fillId="0" borderId="0" xfId="1" applyFill="1" applyAlignment="1">
      <alignment horizontal="left"/>
    </xf>
    <xf numFmtId="0" fontId="1" fillId="0" borderId="0" xfId="1" applyFill="1" applyAlignment="1">
      <alignment horizontal="center"/>
    </xf>
    <xf numFmtId="0" fontId="2" fillId="0" borderId="0" xfId="1" applyFont="1" applyFill="1" applyAlignment="1"/>
    <xf numFmtId="0" fontId="1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top"/>
    </xf>
    <xf numFmtId="0" fontId="3" fillId="0" borderId="0" xfId="1" applyFont="1" applyFill="1" applyAlignment="1">
      <alignment horizontal="left" vertical="center"/>
    </xf>
    <xf numFmtId="0" fontId="1" fillId="0" borderId="0" xfId="1" applyFont="1" applyFill="1"/>
    <xf numFmtId="0" fontId="1" fillId="0" borderId="0" xfId="1" applyAlignment="1">
      <alignment horizontal="left" vertical="top"/>
    </xf>
    <xf numFmtId="0" fontId="4" fillId="0" borderId="0" xfId="0" applyFont="1" applyFill="1" applyAlignment="1">
      <alignment horizontal="centerContinuous" shrinkToFit="1"/>
    </xf>
    <xf numFmtId="0" fontId="4" fillId="0" borderId="0" xfId="0" applyFont="1" applyFill="1" applyAlignment="1">
      <alignment horizontal="centerContinuous"/>
    </xf>
    <xf numFmtId="0" fontId="1" fillId="0" borderId="0" xfId="1" applyFill="1" applyBorder="1" applyAlignment="1">
      <alignment horizontal="centerContinuous" shrinkToFit="1"/>
    </xf>
    <xf numFmtId="0" fontId="1" fillId="0" borderId="0" xfId="1" applyFill="1" applyAlignment="1">
      <alignment horizontal="centerContinuous"/>
    </xf>
    <xf numFmtId="0" fontId="1" fillId="0" borderId="0" xfId="1" applyFill="1" applyAlignment="1">
      <alignment horizontal="centerContinuous" vertical="top" shrinkToFit="1"/>
    </xf>
    <xf numFmtId="0" fontId="1" fillId="0" borderId="0" xfId="1" applyFill="1" applyAlignment="1">
      <alignment horizontal="centerContinuous" vertical="top"/>
    </xf>
    <xf numFmtId="0" fontId="1" fillId="0" borderId="0" xfId="1" applyFont="1" applyFill="1" applyAlignment="1">
      <alignment horizontal="centerContinuous"/>
    </xf>
    <xf numFmtId="0" fontId="5" fillId="0" borderId="0" xfId="1" applyFont="1" applyFill="1" applyAlignment="1">
      <alignment horizontal="centerContinuous" vertical="center" shrinkToFit="1"/>
    </xf>
    <xf numFmtId="0" fontId="6" fillId="0" borderId="0" xfId="0" applyFont="1"/>
    <xf numFmtId="0" fontId="7" fillId="0" borderId="0" xfId="1" applyFont="1" applyFill="1"/>
    <xf numFmtId="14" fontId="1" fillId="2" borderId="0" xfId="1" applyNumberFormat="1" applyFill="1"/>
    <xf numFmtId="0" fontId="1" fillId="0" borderId="0" xfId="1" applyAlignment="1">
      <alignment horizontal="centerContinuous" vertical="top"/>
    </xf>
    <xf numFmtId="0" fontId="0" fillId="0" borderId="0" xfId="0" applyAlignment="1">
      <alignment horizontal="centerContinuous"/>
    </xf>
    <xf numFmtId="0" fontId="1" fillId="0" borderId="0" xfId="1" applyAlignment="1">
      <alignment horizontal="centerContinuous"/>
    </xf>
    <xf numFmtId="0" fontId="5" fillId="0" borderId="0" xfId="1" applyFont="1" applyFill="1" applyAlignment="1">
      <alignment horizontal="centerContinuous" vertical="center"/>
    </xf>
    <xf numFmtId="0" fontId="3" fillId="0" borderId="0" xfId="1" applyFont="1" applyFill="1" applyAlignment="1">
      <alignment horizontal="center" vertical="center"/>
    </xf>
    <xf numFmtId="0" fontId="1" fillId="0" borderId="0" xfId="1" applyFill="1" applyAlignment="1"/>
    <xf numFmtId="0" fontId="8" fillId="0" borderId="0" xfId="1" applyFont="1" applyFill="1" applyAlignment="1">
      <alignment horizontal="center" vertical="top" wrapText="1"/>
    </xf>
    <xf numFmtId="0" fontId="8" fillId="0" borderId="0" xfId="1" applyFont="1" applyFill="1" applyAlignment="1">
      <alignment horizontal="center" vertical="top" shrinkToFit="1"/>
    </xf>
    <xf numFmtId="0" fontId="8" fillId="0" borderId="0" xfId="1" applyFont="1" applyFill="1" applyAlignment="1">
      <alignment horizontal="left" vertical="top"/>
    </xf>
    <xf numFmtId="0" fontId="8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left" vertical="top" wrapText="1"/>
    </xf>
    <xf numFmtId="0" fontId="9" fillId="0" borderId="0" xfId="1" applyFont="1" applyFill="1"/>
    <xf numFmtId="0" fontId="10" fillId="0" borderId="0" xfId="0" applyFont="1" applyFill="1" applyAlignment="1" applyProtection="1">
      <alignment horizontal="center" shrinkToFit="1"/>
    </xf>
    <xf numFmtId="0" fontId="10" fillId="0" borderId="0" xfId="0" applyFont="1" applyFill="1" applyAlignment="1" applyProtection="1">
      <alignment horizontal="center" wrapText="1"/>
    </xf>
    <xf numFmtId="0" fontId="10" fillId="0" borderId="0" xfId="0" applyFont="1" applyFill="1" applyAlignment="1" applyProtection="1">
      <alignment horizontal="left" vertical="top"/>
    </xf>
    <xf numFmtId="0" fontId="11" fillId="0" borderId="0" xfId="0" applyFont="1" applyFill="1" applyAlignment="1" applyProtection="1">
      <alignment horizontal="center" wrapText="1"/>
    </xf>
    <xf numFmtId="0" fontId="12" fillId="3" borderId="0" xfId="1" applyFont="1" applyFill="1" applyAlignment="1">
      <alignment horizontal="center" wrapText="1"/>
    </xf>
    <xf numFmtId="0" fontId="14" fillId="0" borderId="1" xfId="2" applyFont="1" applyFill="1" applyBorder="1" applyAlignment="1" applyProtection="1">
      <alignment horizontal="center" vertical="center" shrinkToFit="1"/>
    </xf>
    <xf numFmtId="0" fontId="14" fillId="0" borderId="1" xfId="2" applyFont="1" applyFill="1" applyBorder="1" applyAlignment="1" applyProtection="1">
      <alignment horizontal="center" vertical="center" wrapText="1"/>
    </xf>
    <xf numFmtId="0" fontId="14" fillId="4" borderId="1" xfId="2" applyFont="1" applyFill="1" applyBorder="1" applyAlignment="1" applyProtection="1">
      <alignment horizontal="center" vertical="center" wrapText="1"/>
    </xf>
    <xf numFmtId="0" fontId="14" fillId="4" borderId="1" xfId="2" applyFont="1" applyFill="1" applyBorder="1" applyAlignment="1" applyProtection="1">
      <alignment horizontal="center" vertical="top" wrapText="1"/>
    </xf>
    <xf numFmtId="0" fontId="14" fillId="0" borderId="1" xfId="2" applyFont="1" applyFill="1" applyBorder="1" applyAlignment="1" applyProtection="1">
      <alignment horizontal="left" vertical="top"/>
    </xf>
    <xf numFmtId="0" fontId="14" fillId="4" borderId="0" xfId="1" applyFont="1" applyFill="1"/>
    <xf numFmtId="0" fontId="9" fillId="4" borderId="0" xfId="1" applyFont="1" applyFill="1"/>
    <xf numFmtId="0" fontId="12" fillId="0" borderId="0" xfId="1" applyFont="1" applyFill="1" applyAlignment="1">
      <alignment horizontal="center" vertical="center" wrapText="1"/>
    </xf>
    <xf numFmtId="0" fontId="1" fillId="5" borderId="1" xfId="2" applyFont="1" applyFill="1" applyBorder="1" applyAlignment="1" applyProtection="1">
      <alignment horizontal="center" vertical="center" wrapText="1" shrinkToFit="1"/>
    </xf>
    <xf numFmtId="0" fontId="1" fillId="0" borderId="1" xfId="2" applyFont="1" applyFill="1" applyBorder="1" applyAlignment="1" applyProtection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center" vertical="center" wrapText="1"/>
    </xf>
    <xf numFmtId="0" fontId="16" fillId="0" borderId="1" xfId="2" applyFont="1" applyFill="1" applyBorder="1" applyAlignment="1" applyProtection="1">
      <alignment horizontal="center" vertical="center" wrapText="1"/>
    </xf>
    <xf numFmtId="0" fontId="17" fillId="0" borderId="1" xfId="2" applyFont="1" applyFill="1" applyBorder="1" applyAlignment="1" applyProtection="1">
      <alignment horizontal="center" vertical="center" wrapText="1"/>
    </xf>
    <xf numFmtId="0" fontId="17" fillId="0" borderId="1" xfId="2" applyFont="1" applyFill="1" applyBorder="1" applyAlignment="1" applyProtection="1">
      <alignment horizontal="left" vertical="top"/>
    </xf>
    <xf numFmtId="164" fontId="17" fillId="0" borderId="1" xfId="2" applyNumberFormat="1" applyFont="1" applyFill="1" applyBorder="1" applyAlignment="1" applyProtection="1">
      <alignment horizontal="center" vertical="center" wrapText="1"/>
    </xf>
    <xf numFmtId="49" fontId="17" fillId="0" borderId="1" xfId="2" applyNumberFormat="1" applyFont="1" applyFill="1" applyBorder="1" applyAlignment="1" applyProtection="1">
      <alignment horizontal="center" vertical="center" wrapText="1"/>
    </xf>
    <xf numFmtId="0" fontId="9" fillId="0" borderId="0" xfId="1" applyFont="1" applyFill="1" applyAlignment="1">
      <alignment horizontal="left" vertical="top"/>
    </xf>
    <xf numFmtId="14" fontId="9" fillId="0" borderId="0" xfId="1" applyNumberFormat="1" applyFont="1" applyFill="1" applyAlignment="1">
      <alignment shrinkToFit="1"/>
    </xf>
    <xf numFmtId="14" fontId="9" fillId="5" borderId="0" xfId="1" applyNumberFormat="1" applyFont="1" applyFill="1" applyAlignment="1">
      <alignment shrinkToFit="1"/>
    </xf>
    <xf numFmtId="0" fontId="18" fillId="0" borderId="1" xfId="2" applyFont="1" applyFill="1" applyBorder="1" applyAlignment="1" applyProtection="1">
      <alignment horizontal="center" vertical="center" wrapText="1"/>
    </xf>
    <xf numFmtId="0" fontId="19" fillId="6" borderId="1" xfId="2" applyFont="1" applyFill="1" applyBorder="1" applyAlignment="1" applyProtection="1">
      <alignment horizontal="center" vertical="center" wrapText="1"/>
    </xf>
    <xf numFmtId="0" fontId="18" fillId="6" borderId="1" xfId="2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left" vertical="top"/>
    </xf>
    <xf numFmtId="0" fontId="2" fillId="0" borderId="1" xfId="1" applyFont="1" applyFill="1" applyBorder="1" applyAlignment="1">
      <alignment horizontal="center" vertical="top"/>
    </xf>
    <xf numFmtId="0" fontId="19" fillId="6" borderId="1" xfId="2" applyFont="1" applyFill="1" applyBorder="1" applyAlignment="1" applyProtection="1">
      <alignment horizontal="center" vertical="top" wrapText="1"/>
    </xf>
    <xf numFmtId="0" fontId="22" fillId="7" borderId="0" xfId="1" applyFont="1" applyFill="1" applyAlignment="1">
      <alignment horizontal="center" vertical="top" wrapText="1"/>
    </xf>
    <xf numFmtId="0" fontId="2" fillId="0" borderId="1" xfId="1" applyFont="1" applyFill="1" applyBorder="1" applyAlignment="1">
      <alignment horizontal="left" vertical="top"/>
    </xf>
    <xf numFmtId="0" fontId="2" fillId="0" borderId="1" xfId="1" applyFont="1" applyFill="1" applyBorder="1" applyAlignment="1">
      <alignment horizontal="left" vertical="top" wrapText="1"/>
    </xf>
    <xf numFmtId="0" fontId="0" fillId="0" borderId="0" xfId="0" applyFont="1" applyFill="1"/>
    <xf numFmtId="166" fontId="2" fillId="0" borderId="1" xfId="1" applyNumberFormat="1" applyFont="1" applyFill="1" applyBorder="1" applyAlignment="1" applyProtection="1">
      <alignment horizontal="center" vertical="top" shrinkToFit="1"/>
    </xf>
    <xf numFmtId="166" fontId="2" fillId="0" borderId="1" xfId="1" applyNumberFormat="1" applyFont="1" applyFill="1" applyBorder="1" applyAlignment="1" applyProtection="1">
      <alignment horizontal="center" vertical="top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 shrinkToFit="1"/>
    </xf>
    <xf numFmtId="0" fontId="2" fillId="0" borderId="1" xfId="1" quotePrefix="1" applyFont="1" applyFill="1" applyBorder="1" applyAlignment="1">
      <alignment horizontal="left" vertical="top"/>
    </xf>
    <xf numFmtId="0" fontId="24" fillId="0" borderId="1" xfId="0" applyFont="1" applyFill="1" applyBorder="1" applyAlignment="1">
      <alignment vertical="top" wrapText="1"/>
    </xf>
    <xf numFmtId="2" fontId="2" fillId="0" borderId="1" xfId="1" applyNumberFormat="1" applyFont="1" applyFill="1" applyBorder="1" applyAlignment="1">
      <alignment horizontal="center" vertical="top" shrinkToFit="1"/>
    </xf>
    <xf numFmtId="0" fontId="2" fillId="0" borderId="1" xfId="1" applyFont="1" applyFill="1" applyBorder="1" applyAlignment="1">
      <alignment horizontal="left" vertical="top" shrinkToFit="1"/>
    </xf>
    <xf numFmtId="49" fontId="2" fillId="0" borderId="1" xfId="1" applyNumberFormat="1" applyFont="1" applyFill="1" applyBorder="1" applyAlignment="1">
      <alignment horizontal="center" vertical="top" shrinkToFit="1"/>
    </xf>
    <xf numFmtId="1" fontId="2" fillId="0" borderId="1" xfId="2" applyNumberFormat="1" applyFont="1" applyFill="1" applyBorder="1" applyAlignment="1" applyProtection="1">
      <alignment horizontal="center" vertical="top" shrinkToFit="1"/>
    </xf>
    <xf numFmtId="0" fontId="2" fillId="0" borderId="1" xfId="1" applyNumberFormat="1" applyFont="1" applyFill="1" applyBorder="1" applyAlignment="1">
      <alignment horizontal="center" vertical="top" shrinkToFit="1"/>
    </xf>
    <xf numFmtId="0" fontId="2" fillId="0" borderId="1" xfId="2" applyFont="1" applyFill="1" applyBorder="1" applyAlignment="1" applyProtection="1">
      <alignment horizontal="center" vertical="top" shrinkToFit="1"/>
    </xf>
    <xf numFmtId="165" fontId="2" fillId="0" borderId="1" xfId="2" applyNumberFormat="1" applyFont="1" applyFill="1" applyBorder="1" applyAlignment="1" applyProtection="1">
      <alignment horizontal="center" vertical="top" shrinkToFit="1"/>
    </xf>
    <xf numFmtId="0" fontId="2" fillId="0" borderId="1" xfId="2" applyFont="1" applyFill="1" applyBorder="1" applyAlignment="1" applyProtection="1">
      <alignment horizontal="center" vertical="top"/>
    </xf>
    <xf numFmtId="1" fontId="2" fillId="0" borderId="1" xfId="3" applyNumberFormat="1" applyFont="1" applyFill="1" applyBorder="1" applyAlignment="1" applyProtection="1">
      <alignment horizontal="center" vertical="top" shrinkToFit="1"/>
    </xf>
    <xf numFmtId="0" fontId="2" fillId="0" borderId="1" xfId="3" applyFont="1" applyFill="1" applyBorder="1" applyAlignment="1" applyProtection="1">
      <alignment horizontal="center" vertical="top" shrinkToFit="1"/>
    </xf>
    <xf numFmtId="164" fontId="2" fillId="0" borderId="1" xfId="3" applyNumberFormat="1" applyFont="1" applyFill="1" applyBorder="1" applyAlignment="1" applyProtection="1">
      <alignment horizontal="center" vertical="top" shrinkToFit="1"/>
    </xf>
    <xf numFmtId="0" fontId="2" fillId="0" borderId="1" xfId="3" applyFont="1" applyFill="1" applyBorder="1" applyAlignment="1" applyProtection="1">
      <alignment horizontal="center" vertical="top"/>
    </xf>
    <xf numFmtId="0" fontId="2" fillId="0" borderId="0" xfId="1" applyFont="1" applyFill="1"/>
    <xf numFmtId="0" fontId="2" fillId="0" borderId="0" xfId="1" applyFont="1" applyFill="1" applyBorder="1" applyAlignment="1">
      <alignment shrinkToFit="1"/>
    </xf>
    <xf numFmtId="164" fontId="2" fillId="0" borderId="1" xfId="2" applyNumberFormat="1" applyFont="1" applyFill="1" applyBorder="1" applyAlignment="1" applyProtection="1">
      <alignment horizontal="center" vertical="top" shrinkToFit="1"/>
    </xf>
    <xf numFmtId="0" fontId="2" fillId="0" borderId="0" xfId="1" applyFont="1" applyFill="1" applyAlignment="1">
      <alignment horizontal="center" vertical="top"/>
    </xf>
    <xf numFmtId="1" fontId="2" fillId="0" borderId="1" xfId="0" applyNumberFormat="1" applyFont="1" applyFill="1" applyBorder="1" applyAlignment="1" applyProtection="1">
      <alignment horizontal="center" vertical="top" shrinkToFit="1"/>
    </xf>
    <xf numFmtId="165" fontId="2" fillId="0" borderId="1" xfId="3" applyNumberFormat="1" applyFont="1" applyFill="1" applyBorder="1" applyAlignment="1" applyProtection="1">
      <alignment horizontal="center" vertical="top" shrinkToFit="1"/>
    </xf>
    <xf numFmtId="0" fontId="2" fillId="0" borderId="1" xfId="1" applyFont="1" applyFill="1" applyBorder="1"/>
    <xf numFmtId="0" fontId="2" fillId="0" borderId="1" xfId="1" quotePrefix="1" applyFont="1" applyFill="1" applyBorder="1" applyAlignment="1">
      <alignment horizontal="center" vertical="top" wrapText="1"/>
    </xf>
    <xf numFmtId="0" fontId="2" fillId="0" borderId="0" xfId="1" applyFont="1" applyFill="1" applyBorder="1"/>
    <xf numFmtId="0" fontId="1" fillId="0" borderId="1" xfId="0" applyFont="1" applyFill="1" applyBorder="1" applyAlignment="1">
      <alignment vertical="top" wrapText="1"/>
    </xf>
    <xf numFmtId="0" fontId="26" fillId="0" borderId="0" xfId="1" applyFont="1" applyFill="1"/>
    <xf numFmtId="0" fontId="2" fillId="0" borderId="1" xfId="0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center" vertical="top" shrinkToFit="1"/>
    </xf>
    <xf numFmtId="165" fontId="2" fillId="0" borderId="1" xfId="0" applyNumberFormat="1" applyFont="1" applyFill="1" applyBorder="1" applyAlignment="1" applyProtection="1">
      <alignment horizontal="center" vertical="top" shrinkToFit="1"/>
    </xf>
    <xf numFmtId="0" fontId="0" fillId="0" borderId="0" xfId="0" applyFont="1" applyFill="1" applyAlignment="1">
      <alignment horizontal="center" vertical="top"/>
    </xf>
    <xf numFmtId="0" fontId="0" fillId="0" borderId="0" xfId="0" applyFont="1" applyFill="1" applyBorder="1"/>
    <xf numFmtId="0" fontId="28" fillId="0" borderId="0" xfId="0" applyFont="1" applyFill="1" applyBorder="1"/>
    <xf numFmtId="0" fontId="2" fillId="0" borderId="1" xfId="0" applyFont="1" applyBorder="1"/>
    <xf numFmtId="166" fontId="2" fillId="0" borderId="0" xfId="1" applyNumberFormat="1" applyFont="1" applyFill="1" applyBorder="1" applyAlignment="1" applyProtection="1">
      <alignment horizontal="center" vertical="top" shrinkToFit="1"/>
    </xf>
    <xf numFmtId="0" fontId="2" fillId="0" borderId="3" xfId="1" applyFont="1" applyFill="1" applyBorder="1" applyAlignment="1">
      <alignment horizontal="left" vertical="top" wrapText="1"/>
    </xf>
    <xf numFmtId="0" fontId="2" fillId="0" borderId="4" xfId="1" applyFont="1" applyFill="1" applyBorder="1" applyAlignment="1">
      <alignment horizontal="center" vertical="top" shrinkToFit="1"/>
    </xf>
    <xf numFmtId="1" fontId="2" fillId="0" borderId="1" xfId="2" applyNumberFormat="1" applyFont="1" applyFill="1" applyBorder="1" applyAlignment="1" applyProtection="1">
      <alignment horizontal="center" vertical="top" shrinkToFit="1"/>
      <protection locked="0"/>
    </xf>
    <xf numFmtId="164" fontId="2" fillId="0" borderId="1" xfId="1" applyNumberFormat="1" applyFont="1" applyFill="1" applyBorder="1" applyAlignment="1">
      <alignment horizontal="center" vertical="top" shrinkToFit="1"/>
    </xf>
    <xf numFmtId="0" fontId="28" fillId="0" borderId="0" xfId="0" applyFont="1" applyFill="1"/>
    <xf numFmtId="0" fontId="2" fillId="0" borderId="1" xfId="0" applyFont="1" applyFill="1" applyBorder="1" applyAlignment="1">
      <alignment horizontal="left" vertical="top" shrinkToFit="1"/>
    </xf>
    <xf numFmtId="166" fontId="2" fillId="0" borderId="0" xfId="1" applyNumberFormat="1" applyFont="1" applyFill="1" applyBorder="1" applyAlignment="1" applyProtection="1">
      <alignment horizontal="center" vertical="top"/>
    </xf>
    <xf numFmtId="166" fontId="2" fillId="0" borderId="5" xfId="1" applyNumberFormat="1" applyFont="1" applyFill="1" applyBorder="1" applyAlignment="1" applyProtection="1">
      <alignment horizontal="center" vertical="top" shrinkToFit="1"/>
    </xf>
    <xf numFmtId="0" fontId="6" fillId="0" borderId="0" xfId="0" applyFont="1" applyFill="1"/>
    <xf numFmtId="0" fontId="2" fillId="0" borderId="0" xfId="1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" fillId="0" borderId="1" xfId="2" applyFont="1" applyFill="1" applyBorder="1" applyAlignment="1" applyProtection="1">
      <alignment horizontal="center" vertical="top"/>
    </xf>
    <xf numFmtId="0" fontId="1" fillId="0" borderId="1" xfId="0" applyFont="1" applyFill="1" applyBorder="1" applyAlignment="1">
      <alignment horizontal="center" vertical="top" shrinkToFit="1"/>
    </xf>
    <xf numFmtId="0" fontId="1" fillId="0" borderId="1" xfId="0" applyFont="1" applyFill="1" applyBorder="1" applyAlignment="1">
      <alignment horizontal="left" vertical="top"/>
    </xf>
    <xf numFmtId="2" fontId="1" fillId="0" borderId="1" xfId="0" applyNumberFormat="1" applyFont="1" applyFill="1" applyBorder="1" applyAlignment="1">
      <alignment horizontal="center" vertical="top" wrapText="1"/>
    </xf>
    <xf numFmtId="49" fontId="1" fillId="0" borderId="1" xfId="1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/>
    </xf>
    <xf numFmtId="1" fontId="1" fillId="0" borderId="1" xfId="2" applyNumberFormat="1" applyFont="1" applyFill="1" applyBorder="1" applyAlignment="1" applyProtection="1">
      <alignment horizontal="center" vertical="top"/>
    </xf>
    <xf numFmtId="164" fontId="1" fillId="0" borderId="1" xfId="2" applyNumberFormat="1" applyFont="1" applyFill="1" applyBorder="1" applyAlignment="1" applyProtection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/>
    <xf numFmtId="0" fontId="29" fillId="0" borderId="0" xfId="1" applyFont="1" applyFill="1" applyAlignment="1">
      <alignment horizontal="left" vertical="top"/>
    </xf>
    <xf numFmtId="0" fontId="29" fillId="0" borderId="0" xfId="1" applyFont="1" applyFill="1"/>
    <xf numFmtId="0" fontId="28" fillId="0" borderId="1" xfId="2" applyFont="1" applyFill="1" applyBorder="1" applyAlignment="1" applyProtection="1">
      <alignment horizontal="center" vertical="top"/>
    </xf>
    <xf numFmtId="0" fontId="2" fillId="0" borderId="1" xfId="0" applyFont="1" applyFill="1" applyBorder="1" applyAlignment="1">
      <alignment horizontal="left" vertical="top"/>
    </xf>
    <xf numFmtId="2" fontId="2" fillId="0" borderId="1" xfId="0" applyNumberFormat="1" applyFont="1" applyFill="1" applyBorder="1" applyAlignment="1">
      <alignment horizontal="center" vertical="top" shrinkToFit="1"/>
    </xf>
    <xf numFmtId="0" fontId="2" fillId="0" borderId="1" xfId="0" applyNumberFormat="1" applyFont="1" applyFill="1" applyBorder="1" applyAlignment="1">
      <alignment horizontal="center" vertical="top" shrinkToFit="1"/>
    </xf>
    <xf numFmtId="1" fontId="28" fillId="0" borderId="1" xfId="2" applyNumberFormat="1" applyFont="1" applyFill="1" applyBorder="1" applyAlignment="1" applyProtection="1">
      <alignment horizontal="center" vertical="top" shrinkToFit="1"/>
    </xf>
    <xf numFmtId="0" fontId="28" fillId="0" borderId="1" xfId="2" applyFont="1" applyFill="1" applyBorder="1" applyAlignment="1" applyProtection="1">
      <alignment horizontal="center" vertical="top" shrinkToFit="1"/>
    </xf>
    <xf numFmtId="164" fontId="28" fillId="0" borderId="1" xfId="2" applyNumberFormat="1" applyFont="1" applyFill="1" applyBorder="1" applyAlignment="1" applyProtection="1">
      <alignment horizontal="center" vertical="top" shrinkToFit="1"/>
    </xf>
    <xf numFmtId="0" fontId="30" fillId="0" borderId="0" xfId="1" applyFont="1" applyFill="1"/>
    <xf numFmtId="0" fontId="1" fillId="6" borderId="0" xfId="1" applyNumberFormat="1" applyFont="1" applyFill="1" applyBorder="1" applyAlignment="1">
      <alignment horizontal="center" vertical="top" wrapText="1" shrinkToFit="1"/>
    </xf>
    <xf numFmtId="0" fontId="1" fillId="7" borderId="0" xfId="1" applyNumberFormat="1" applyFont="1" applyFill="1" applyBorder="1" applyAlignment="1">
      <alignment horizontal="center" vertical="top" wrapText="1" shrinkToFit="1"/>
    </xf>
    <xf numFmtId="0" fontId="6" fillId="0" borderId="0" xfId="0" applyFont="1" applyFill="1" applyBorder="1" applyAlignment="1">
      <alignment horizontal="center" vertical="top"/>
    </xf>
    <xf numFmtId="166" fontId="2" fillId="0" borderId="5" xfId="1" applyNumberFormat="1" applyFont="1" applyFill="1" applyBorder="1" applyAlignment="1" applyProtection="1">
      <alignment horizontal="center" vertical="top"/>
    </xf>
    <xf numFmtId="0" fontId="1" fillId="0" borderId="0" xfId="1" applyFont="1" applyFill="1" applyBorder="1" applyAlignment="1" applyProtection="1">
      <alignment horizontal="center" vertical="top" shrinkToFit="1"/>
    </xf>
    <xf numFmtId="0" fontId="1" fillId="0" borderId="0" xfId="1" applyFont="1" applyFill="1" applyBorder="1" applyAlignment="1" applyProtection="1">
      <alignment horizontal="center" vertical="top"/>
    </xf>
    <xf numFmtId="0" fontId="1" fillId="0" borderId="0" xfId="1" applyFont="1" applyFill="1" applyBorder="1" applyAlignment="1">
      <alignment vertical="top" shrinkToFit="1"/>
    </xf>
    <xf numFmtId="0" fontId="25" fillId="0" borderId="0" xfId="1" applyFont="1" applyFill="1" applyBorder="1" applyAlignment="1">
      <alignment horizontal="center" vertical="top" wrapText="1"/>
    </xf>
    <xf numFmtId="0" fontId="1" fillId="0" borderId="0" xfId="1" applyFont="1" applyFill="1" applyBorder="1" applyAlignment="1">
      <alignment horizontal="center" vertical="top" wrapText="1"/>
    </xf>
    <xf numFmtId="0" fontId="1" fillId="0" borderId="0" xfId="1" applyFont="1" applyFill="1" applyBorder="1" applyAlignment="1">
      <alignment horizontal="center" vertical="top"/>
    </xf>
    <xf numFmtId="0" fontId="1" fillId="0" borderId="0" xfId="1" applyFont="1" applyFill="1" applyBorder="1" applyAlignment="1">
      <alignment horizontal="left" vertical="top"/>
    </xf>
    <xf numFmtId="164" fontId="1" fillId="0" borderId="0" xfId="1" applyNumberFormat="1" applyFont="1" applyFill="1" applyBorder="1" applyAlignment="1">
      <alignment horizontal="center" vertical="top" wrapText="1"/>
    </xf>
    <xf numFmtId="1" fontId="25" fillId="0" borderId="0" xfId="2" applyNumberFormat="1" applyFont="1" applyFill="1" applyBorder="1" applyAlignment="1" applyProtection="1">
      <alignment horizontal="center" vertical="top"/>
    </xf>
    <xf numFmtId="0" fontId="25" fillId="0" borderId="0" xfId="2" applyFont="1" applyFill="1" applyBorder="1" applyAlignment="1" applyProtection="1">
      <alignment horizontal="center" vertical="top"/>
    </xf>
    <xf numFmtId="0" fontId="25" fillId="0" borderId="0" xfId="1" applyFont="1" applyFill="1" applyBorder="1" applyAlignment="1">
      <alignment horizontal="center" vertical="top"/>
    </xf>
    <xf numFmtId="164" fontId="25" fillId="0" borderId="0" xfId="2" applyNumberFormat="1" applyFont="1" applyFill="1" applyBorder="1" applyAlignment="1" applyProtection="1">
      <alignment horizontal="center" vertical="top"/>
    </xf>
    <xf numFmtId="0" fontId="1" fillId="0" borderId="0" xfId="1" applyFont="1" applyFill="1" applyBorder="1" applyAlignment="1">
      <alignment horizontal="center"/>
    </xf>
    <xf numFmtId="0" fontId="1" fillId="0" borderId="0" xfId="1" applyFill="1" applyAlignment="1">
      <alignment horizontal="center" vertical="top"/>
    </xf>
    <xf numFmtId="0" fontId="1" fillId="0" borderId="0" xfId="1" applyFont="1" applyFill="1" applyBorder="1" applyAlignment="1" applyProtection="1">
      <alignment horizontal="centerContinuous" vertical="top"/>
    </xf>
    <xf numFmtId="0" fontId="1" fillId="0" borderId="0" xfId="1" applyFont="1" applyFill="1" applyBorder="1" applyAlignment="1">
      <alignment horizontal="centerContinuous" vertical="top" shrinkToFit="1"/>
    </xf>
    <xf numFmtId="0" fontId="25" fillId="0" borderId="0" xfId="1" applyFont="1" applyFill="1" applyBorder="1" applyAlignment="1">
      <alignment horizontal="centerContinuous" vertical="top" wrapText="1"/>
    </xf>
    <xf numFmtId="0" fontId="1" fillId="0" borderId="0" xfId="1" applyFont="1" applyFill="1" applyBorder="1" applyAlignment="1">
      <alignment horizontal="centerContinuous" vertical="top" wrapText="1"/>
    </xf>
    <xf numFmtId="0" fontId="1" fillId="0" borderId="0" xfId="1" applyFont="1" applyFill="1" applyBorder="1" applyAlignment="1">
      <alignment horizontal="centerContinuous" vertical="top"/>
    </xf>
    <xf numFmtId="164" fontId="1" fillId="0" borderId="0" xfId="1" applyNumberFormat="1" applyFont="1" applyFill="1" applyBorder="1" applyAlignment="1">
      <alignment horizontal="centerContinuous" vertical="top" wrapText="1"/>
    </xf>
    <xf numFmtId="1" fontId="25" fillId="0" borderId="0" xfId="2" applyNumberFormat="1" applyFont="1" applyFill="1" applyBorder="1" applyAlignment="1" applyProtection="1">
      <alignment horizontal="centerContinuous" vertical="top"/>
    </xf>
    <xf numFmtId="0" fontId="25" fillId="0" borderId="0" xfId="2" applyFont="1" applyFill="1" applyBorder="1" applyAlignment="1" applyProtection="1">
      <alignment horizontal="centerContinuous" vertical="top"/>
    </xf>
    <xf numFmtId="0" fontId="25" fillId="0" borderId="0" xfId="1" applyFont="1" applyFill="1" applyBorder="1" applyAlignment="1">
      <alignment horizontal="centerContinuous" vertical="top"/>
    </xf>
    <xf numFmtId="164" fontId="25" fillId="0" borderId="0" xfId="2" applyNumberFormat="1" applyFont="1" applyFill="1" applyBorder="1" applyAlignment="1" applyProtection="1">
      <alignment horizontal="centerContinuous" vertical="top"/>
    </xf>
    <xf numFmtId="0" fontId="1" fillId="0" borderId="0" xfId="1" applyFont="1" applyFill="1" applyBorder="1" applyAlignment="1">
      <alignment horizontal="centerContinuous"/>
    </xf>
    <xf numFmtId="0" fontId="2" fillId="0" borderId="0" xfId="1" applyFont="1" applyFill="1" applyBorder="1" applyAlignment="1">
      <alignment vertical="top" shrinkToFit="1"/>
    </xf>
    <xf numFmtId="0" fontId="31" fillId="0" borderId="0" xfId="1" applyFont="1" applyFill="1" applyBorder="1" applyAlignment="1">
      <alignment horizontal="left" vertical="top" wrapText="1"/>
    </xf>
    <xf numFmtId="0" fontId="32" fillId="0" borderId="0" xfId="2" applyFont="1" applyFill="1" applyAlignment="1" applyProtection="1">
      <alignment shrinkToFit="1"/>
    </xf>
    <xf numFmtId="0" fontId="32" fillId="0" borderId="0" xfId="2" applyFont="1" applyFill="1" applyProtection="1"/>
    <xf numFmtId="0" fontId="13" fillId="0" borderId="0" xfId="2" applyFont="1" applyFill="1" applyAlignment="1" applyProtection="1">
      <alignment horizontal="left"/>
    </xf>
    <xf numFmtId="0" fontId="27" fillId="0" borderId="0" xfId="2" applyFont="1" applyFill="1" applyBorder="1" applyAlignment="1" applyProtection="1">
      <alignment horizontal="right" vertical="center" shrinkToFit="1"/>
    </xf>
    <xf numFmtId="0" fontId="27" fillId="0" borderId="0" xfId="2" applyFont="1" applyFill="1" applyBorder="1" applyAlignment="1" applyProtection="1">
      <alignment horizontal="right" vertical="center" wrapText="1"/>
    </xf>
    <xf numFmtId="0" fontId="27" fillId="0" borderId="0" xfId="2" quotePrefix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centerContinuous" vertical="top" shrinkToFit="1"/>
    </xf>
    <xf numFmtId="0" fontId="8" fillId="0" borderId="0" xfId="1" applyFont="1" applyFill="1" applyBorder="1" applyAlignment="1" applyProtection="1">
      <alignment horizontal="centerContinuous" vertical="top"/>
    </xf>
    <xf numFmtId="0" fontId="8" fillId="0" borderId="0" xfId="1" applyFont="1" applyFill="1" applyBorder="1" applyAlignment="1">
      <alignment horizontal="centerContinuous" vertical="top" shrinkToFit="1"/>
    </xf>
    <xf numFmtId="0" fontId="33" fillId="0" borderId="0" xfId="1" applyFont="1" applyFill="1" applyBorder="1" applyAlignment="1">
      <alignment horizontal="centerContinuous" vertical="top" wrapText="1"/>
    </xf>
    <xf numFmtId="0" fontId="8" fillId="0" borderId="0" xfId="1" applyFont="1" applyFill="1" applyBorder="1" applyAlignment="1">
      <alignment horizontal="centerContinuous" vertical="top" wrapText="1"/>
    </xf>
    <xf numFmtId="0" fontId="8" fillId="0" borderId="0" xfId="1" applyFont="1" applyFill="1" applyBorder="1" applyAlignment="1">
      <alignment horizontal="centerContinuous" vertical="top"/>
    </xf>
    <xf numFmtId="0" fontId="8" fillId="0" borderId="0" xfId="1" applyFont="1" applyFill="1" applyAlignment="1">
      <alignment horizontal="centerContinuous"/>
    </xf>
    <xf numFmtId="164" fontId="8" fillId="0" borderId="0" xfId="1" applyNumberFormat="1" applyFont="1" applyFill="1" applyBorder="1" applyAlignment="1">
      <alignment horizontal="centerContinuous" vertical="top" wrapText="1"/>
    </xf>
    <xf numFmtId="1" fontId="33" fillId="0" borderId="0" xfId="2" applyNumberFormat="1" applyFont="1" applyFill="1" applyBorder="1" applyAlignment="1" applyProtection="1">
      <alignment horizontal="centerContinuous" vertical="top"/>
    </xf>
    <xf numFmtId="0" fontId="33" fillId="0" borderId="0" xfId="2" applyFont="1" applyFill="1" applyBorder="1" applyAlignment="1" applyProtection="1">
      <alignment horizontal="centerContinuous" vertical="top"/>
    </xf>
    <xf numFmtId="0" fontId="33" fillId="0" borderId="0" xfId="1" applyFont="1" applyFill="1" applyBorder="1" applyAlignment="1">
      <alignment horizontal="centerContinuous" vertical="top"/>
    </xf>
    <xf numFmtId="164" fontId="33" fillId="0" borderId="0" xfId="2" applyNumberFormat="1" applyFont="1" applyFill="1" applyBorder="1" applyAlignment="1" applyProtection="1">
      <alignment horizontal="centerContinuous" vertical="top"/>
    </xf>
    <xf numFmtId="0" fontId="8" fillId="0" borderId="0" xfId="1" applyFont="1" applyFill="1" applyBorder="1" applyAlignment="1">
      <alignment horizontal="centerContinuous"/>
    </xf>
    <xf numFmtId="0" fontId="8" fillId="0" borderId="0" xfId="1" applyFont="1" applyFill="1" applyAlignment="1">
      <alignment horizontal="center" vertical="top"/>
    </xf>
    <xf numFmtId="0" fontId="8" fillId="0" borderId="0" xfId="1" applyFont="1" applyFill="1"/>
    <xf numFmtId="0" fontId="34" fillId="0" borderId="0" xfId="1" applyFont="1" applyFill="1" applyBorder="1" applyAlignment="1">
      <alignment horizontal="center" vertical="center" wrapText="1"/>
    </xf>
    <xf numFmtId="0" fontId="35" fillId="0" borderId="0" xfId="1" applyFont="1" applyFill="1" applyBorder="1" applyAlignment="1">
      <alignment horizontal="center" vertical="center" wrapText="1"/>
    </xf>
    <xf numFmtId="0" fontId="34" fillId="0" borderId="0" xfId="2" applyFont="1" applyFill="1" applyBorder="1" applyAlignment="1" applyProtection="1">
      <alignment horizontal="center" vertical="center"/>
    </xf>
    <xf numFmtId="0" fontId="34" fillId="0" borderId="0" xfId="1" applyFont="1" applyFill="1" applyBorder="1" applyAlignment="1">
      <alignment horizontal="center" vertical="center"/>
    </xf>
    <xf numFmtId="164" fontId="34" fillId="0" borderId="0" xfId="2" applyNumberFormat="1" applyFont="1" applyFill="1" applyBorder="1" applyAlignment="1" applyProtection="1">
      <alignment horizontal="center" vertical="center"/>
    </xf>
    <xf numFmtId="0" fontId="35" fillId="0" borderId="0" xfId="1" applyFont="1" applyFill="1" applyAlignment="1">
      <alignment vertical="center"/>
    </xf>
    <xf numFmtId="0" fontId="35" fillId="0" borderId="0" xfId="1" applyFont="1" applyFill="1" applyBorder="1" applyAlignment="1">
      <alignment horizontal="center" vertical="center"/>
    </xf>
    <xf numFmtId="0" fontId="35" fillId="0" borderId="0" xfId="1" applyFont="1" applyFill="1" applyAlignment="1">
      <alignment horizontal="center" vertical="center" wrapText="1"/>
    </xf>
    <xf numFmtId="0" fontId="32" fillId="0" borderId="0" xfId="2" applyFont="1" applyFill="1" applyBorder="1" applyAlignment="1" applyProtection="1">
      <alignment horizontal="center" vertical="top"/>
    </xf>
    <xf numFmtId="167" fontId="36" fillId="0" borderId="0" xfId="1" applyNumberFormat="1" applyFont="1" applyFill="1" applyAlignment="1">
      <alignment horizontal="center" vertical="top" shrinkToFit="1"/>
    </xf>
    <xf numFmtId="167" fontId="35" fillId="0" borderId="0" xfId="1" applyNumberFormat="1" applyFont="1" applyFill="1" applyAlignment="1">
      <alignment horizontal="center" vertical="top" shrinkToFit="1"/>
    </xf>
    <xf numFmtId="0" fontId="1" fillId="0" borderId="0" xfId="1" applyFill="1" applyAlignment="1">
      <alignment horizontal="center" shrinkToFit="1"/>
    </xf>
    <xf numFmtId="0" fontId="2" fillId="0" borderId="0" xfId="1" applyFont="1" applyFill="1" applyBorder="1" applyAlignment="1">
      <alignment vertical="top" wrapText="1"/>
    </xf>
    <xf numFmtId="0" fontId="13" fillId="0" borderId="0" xfId="4" applyFill="1" applyBorder="1" applyAlignment="1" applyProtection="1">
      <alignment horizontal="left" vertical="top"/>
    </xf>
    <xf numFmtId="164" fontId="1" fillId="0" borderId="0" xfId="1" applyNumberFormat="1" applyFont="1" applyFill="1" applyBorder="1" applyAlignment="1">
      <alignment horizontal="left" vertical="top" wrapText="1"/>
    </xf>
    <xf numFmtId="1" fontId="13" fillId="0" borderId="0" xfId="2" applyNumberFormat="1" applyFill="1" applyBorder="1" applyAlignment="1" applyProtection="1">
      <alignment horizontal="left" vertical="top"/>
    </xf>
    <xf numFmtId="0" fontId="35" fillId="0" borderId="6" xfId="1" applyFont="1" applyFill="1" applyBorder="1" applyAlignment="1">
      <alignment horizontal="center"/>
    </xf>
    <xf numFmtId="0" fontId="35" fillId="0" borderId="0" xfId="1" applyFont="1" applyFill="1" applyBorder="1" applyAlignment="1">
      <alignment horizontal="center"/>
    </xf>
    <xf numFmtId="0" fontId="35" fillId="0" borderId="0" xfId="1" applyFont="1" applyFill="1" applyBorder="1" applyAlignment="1">
      <alignment horizontal="center" shrinkToFit="1"/>
    </xf>
    <xf numFmtId="1" fontId="13" fillId="0" borderId="0" xfId="4" applyNumberFormat="1" applyFill="1" applyBorder="1" applyAlignment="1" applyProtection="1">
      <alignment horizontal="left" vertical="top"/>
    </xf>
    <xf numFmtId="164" fontId="13" fillId="0" borderId="0" xfId="4" applyNumberFormat="1" applyFill="1" applyBorder="1" applyAlignment="1" applyProtection="1">
      <alignment horizontal="left" vertical="top"/>
    </xf>
    <xf numFmtId="0" fontId="37" fillId="0" borderId="0" xfId="2" applyFont="1" applyFill="1" applyBorder="1" applyAlignment="1" applyProtection="1">
      <alignment vertical="top" wrapText="1"/>
    </xf>
    <xf numFmtId="0" fontId="13" fillId="0" borderId="0" xfId="2" applyFont="1" applyFill="1" applyProtection="1"/>
    <xf numFmtId="0" fontId="13" fillId="0" borderId="7" xfId="2" applyFont="1" applyFill="1" applyBorder="1" applyAlignment="1" applyProtection="1">
      <alignment horizontal="center" vertical="top"/>
    </xf>
    <xf numFmtId="167" fontId="36" fillId="0" borderId="8" xfId="1" applyNumberFormat="1" applyFont="1" applyFill="1" applyBorder="1" applyAlignment="1">
      <alignment horizontal="center" shrinkToFit="1"/>
    </xf>
    <xf numFmtId="167" fontId="35" fillId="0" borderId="0" xfId="1" applyNumberFormat="1" applyFont="1" applyFill="1" applyBorder="1" applyAlignment="1">
      <alignment horizontal="center" shrinkToFit="1"/>
    </xf>
    <xf numFmtId="0" fontId="1" fillId="0" borderId="0" xfId="1" applyFill="1" applyBorder="1"/>
    <xf numFmtId="0" fontId="37" fillId="0" borderId="3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/>
    </xf>
    <xf numFmtId="167" fontId="22" fillId="0" borderId="10" xfId="1" applyNumberFormat="1" applyFont="1" applyFill="1" applyBorder="1" applyAlignment="1">
      <alignment horizontal="center" shrinkToFit="1"/>
    </xf>
    <xf numFmtId="0" fontId="1" fillId="0" borderId="0" xfId="1" applyFont="1" applyFill="1" applyAlignment="1">
      <alignment horizontal="right"/>
    </xf>
    <xf numFmtId="4" fontId="22" fillId="0" borderId="0" xfId="1" applyNumberFormat="1" applyFont="1" applyFill="1" applyAlignment="1">
      <alignment horizontal="center" shrinkToFit="1"/>
    </xf>
    <xf numFmtId="0" fontId="38" fillId="0" borderId="0" xfId="1" applyFont="1" applyFill="1" applyAlignment="1">
      <alignment horizontal="right"/>
    </xf>
    <xf numFmtId="167" fontId="38" fillId="0" borderId="11" xfId="1" applyNumberFormat="1" applyFont="1" applyFill="1" applyBorder="1" applyAlignment="1">
      <alignment horizontal="center" vertical="center" shrinkToFit="1"/>
    </xf>
    <xf numFmtId="167" fontId="35" fillId="0" borderId="8" xfId="1" applyNumberFormat="1" applyFont="1" applyFill="1" applyBorder="1" applyAlignment="1">
      <alignment horizontal="center" vertical="center" shrinkToFit="1"/>
    </xf>
    <xf numFmtId="3" fontId="22" fillId="3" borderId="0" xfId="1" applyNumberFormat="1" applyFont="1" applyFill="1" applyBorder="1" applyAlignment="1">
      <alignment horizontal="center" shrinkToFit="1"/>
    </xf>
    <xf numFmtId="168" fontId="22" fillId="0" borderId="1" xfId="1" applyNumberFormat="1" applyFont="1" applyFill="1" applyBorder="1" applyAlignment="1">
      <alignment horizontal="center" vertical="center" shrinkToFit="1"/>
    </xf>
    <xf numFmtId="169" fontId="35" fillId="3" borderId="1" xfId="1" applyNumberFormat="1" applyFont="1" applyFill="1" applyBorder="1" applyAlignment="1">
      <alignment horizontal="center" vertical="center"/>
    </xf>
    <xf numFmtId="167" fontId="38" fillId="0" borderId="12" xfId="1" applyNumberFormat="1" applyFont="1" applyFill="1" applyBorder="1" applyAlignment="1">
      <alignment horizontal="center" vertical="center" shrinkToFit="1"/>
    </xf>
    <xf numFmtId="167" fontId="35" fillId="0" borderId="13" xfId="1" applyNumberFormat="1" applyFont="1" applyFill="1" applyBorder="1" applyAlignment="1">
      <alignment horizontal="center" vertical="center" shrinkToFit="1"/>
    </xf>
    <xf numFmtId="169" fontId="35" fillId="9" borderId="1" xfId="1" applyNumberFormat="1" applyFont="1" applyFill="1" applyBorder="1" applyAlignment="1">
      <alignment horizontal="center" vertical="center"/>
    </xf>
    <xf numFmtId="0" fontId="13" fillId="0" borderId="3" xfId="2" applyFill="1" applyBorder="1" applyAlignment="1" applyProtection="1">
      <alignment horizontal="center"/>
    </xf>
    <xf numFmtId="0" fontId="1" fillId="0" borderId="0" xfId="1" applyFill="1" applyAlignment="1">
      <alignment horizontal="right"/>
    </xf>
    <xf numFmtId="168" fontId="35" fillId="0" borderId="12" xfId="1" applyNumberFormat="1" applyFont="1" applyFill="1" applyBorder="1" applyAlignment="1">
      <alignment horizontal="center" vertical="center" shrinkToFit="1"/>
    </xf>
    <xf numFmtId="0" fontId="1" fillId="0" borderId="0" xfId="1" applyAlignment="1">
      <alignment horizontal="center" vertical="top"/>
    </xf>
    <xf numFmtId="0" fontId="1" fillId="0" borderId="0" xfId="1" applyFill="1" applyBorder="1" applyAlignment="1">
      <alignment horizontal="center" vertical="top" shrinkToFit="1"/>
    </xf>
    <xf numFmtId="0" fontId="1" fillId="0" borderId="0" xfId="1" applyFill="1" applyBorder="1" applyAlignment="1">
      <alignment horizontal="left" vertical="top"/>
    </xf>
    <xf numFmtId="169" fontId="35" fillId="3" borderId="1" xfId="1" applyNumberFormat="1" applyFont="1" applyFill="1" applyBorder="1" applyAlignment="1">
      <alignment horizontal="center" vertical="center" shrinkToFit="1"/>
    </xf>
    <xf numFmtId="0" fontId="1" fillId="0" borderId="0" xfId="1" applyBorder="1" applyAlignment="1">
      <alignment horizontal="center" vertical="top" shrinkToFit="1"/>
    </xf>
    <xf numFmtId="0" fontId="1" fillId="0" borderId="0" xfId="1" applyBorder="1" applyAlignment="1">
      <alignment shrinkToFit="1"/>
    </xf>
    <xf numFmtId="168" fontId="35" fillId="0" borderId="9" xfId="1" applyNumberFormat="1" applyFont="1" applyFill="1" applyBorder="1" applyAlignment="1">
      <alignment horizontal="center" vertical="center" shrinkToFit="1"/>
    </xf>
    <xf numFmtId="167" fontId="35" fillId="0" borderId="10" xfId="1" applyNumberFormat="1" applyFont="1" applyFill="1" applyBorder="1" applyAlignment="1">
      <alignment horizontal="center" vertical="center" shrinkToFit="1"/>
    </xf>
    <xf numFmtId="0" fontId="1" fillId="0" borderId="0" xfId="1" applyFill="1" applyBorder="1" applyAlignment="1">
      <alignment horizontal="center" shrinkToFit="1"/>
    </xf>
    <xf numFmtId="0" fontId="1" fillId="0" borderId="0" xfId="1" applyFont="1" applyFill="1" applyBorder="1" applyAlignment="1">
      <alignment horizontal="center" shrinkToFit="1"/>
    </xf>
    <xf numFmtId="0" fontId="32" fillId="0" borderId="0" xfId="2" applyFont="1" applyFill="1" applyAlignment="1" applyProtection="1">
      <alignment horizontal="left"/>
    </xf>
    <xf numFmtId="0" fontId="35" fillId="0" borderId="0" xfId="1" applyFont="1" applyFill="1" applyAlignment="1">
      <alignment horizontal="right"/>
    </xf>
    <xf numFmtId="0" fontId="15" fillId="7" borderId="0" xfId="1" applyFont="1" applyFill="1" applyAlignment="1">
      <alignment horizontal="left"/>
    </xf>
    <xf numFmtId="0" fontId="15" fillId="8" borderId="0" xfId="1" applyFont="1" applyFill="1" applyAlignment="1">
      <alignment horizontal="left"/>
    </xf>
    <xf numFmtId="0" fontId="32" fillId="0" borderId="0" xfId="2" applyFont="1" applyFill="1" applyAlignment="1" applyProtection="1">
      <alignment horizontal="left" vertical="top"/>
    </xf>
    <xf numFmtId="0" fontId="37" fillId="0" borderId="0" xfId="2" applyFont="1" applyFill="1" applyBorder="1" applyAlignment="1" applyProtection="1">
      <alignment horizontal="left" vertical="top"/>
    </xf>
    <xf numFmtId="169" fontId="34" fillId="0" borderId="0" xfId="1" applyNumberFormat="1" applyFont="1" applyFill="1" applyBorder="1" applyAlignment="1">
      <alignment vertical="top" shrinkToFit="1"/>
    </xf>
    <xf numFmtId="3" fontId="40" fillId="0" borderId="0" xfId="1" applyNumberFormat="1" applyFont="1" applyBorder="1" applyAlignment="1">
      <alignment horizontal="center" shrinkToFit="1"/>
    </xf>
    <xf numFmtId="3" fontId="40" fillId="7" borderId="1" xfId="1" applyNumberFormat="1" applyFont="1" applyFill="1" applyBorder="1" applyAlignment="1">
      <alignment horizontal="center" shrinkToFit="1"/>
    </xf>
    <xf numFmtId="0" fontId="13" fillId="0" borderId="0" xfId="2" applyFont="1" applyFill="1" applyAlignment="1" applyProtection="1">
      <alignment horizontal="left" vertical="top"/>
    </xf>
    <xf numFmtId="0" fontId="13" fillId="0" borderId="0" xfId="2" applyFill="1" applyAlignment="1" applyProtection="1">
      <alignment shrinkToFit="1"/>
    </xf>
    <xf numFmtId="3" fontId="40" fillId="0" borderId="0" xfId="1" quotePrefix="1" applyNumberFormat="1" applyFont="1" applyBorder="1" applyAlignment="1">
      <alignment horizontal="center" shrinkToFit="1"/>
    </xf>
    <xf numFmtId="3" fontId="40" fillId="7" borderId="1" xfId="1" quotePrefix="1" applyNumberFormat="1" applyFont="1" applyFill="1" applyBorder="1" applyAlignment="1">
      <alignment horizontal="center" shrinkToFit="1"/>
    </xf>
    <xf numFmtId="3" fontId="40" fillId="7" borderId="0" xfId="1" applyNumberFormat="1" applyFont="1" applyFill="1" applyBorder="1" applyAlignment="1">
      <alignment horizontal="center" shrinkToFit="1"/>
    </xf>
    <xf numFmtId="0" fontId="1" fillId="0" borderId="0" xfId="1" applyFill="1" applyAlignment="1">
      <alignment horizontal="left" shrinkToFit="1"/>
    </xf>
    <xf numFmtId="3" fontId="40" fillId="0" borderId="0" xfId="1" applyNumberFormat="1" applyFont="1" applyFill="1" applyBorder="1" applyAlignment="1">
      <alignment horizontal="center" shrinkToFit="1"/>
    </xf>
    <xf numFmtId="0" fontId="36" fillId="7" borderId="0" xfId="1" applyFont="1" applyFill="1" applyBorder="1" applyAlignment="1">
      <alignment horizontal="left"/>
    </xf>
    <xf numFmtId="0" fontId="35" fillId="7" borderId="0" xfId="1" applyFont="1" applyFill="1" applyAlignment="1">
      <alignment horizontal="left"/>
    </xf>
    <xf numFmtId="3" fontId="40" fillId="0" borderId="0" xfId="1" applyNumberFormat="1" applyFont="1" applyFill="1" applyAlignment="1">
      <alignment horizontal="center" shrinkToFit="1"/>
    </xf>
    <xf numFmtId="0" fontId="13" fillId="0" borderId="0" xfId="2" applyFill="1" applyAlignment="1" applyProtection="1">
      <alignment horizontal="left" shrinkToFit="1"/>
    </xf>
    <xf numFmtId="0" fontId="1" fillId="7" borderId="0" xfId="1" applyFill="1" applyAlignment="1">
      <alignment horizontal="left"/>
    </xf>
    <xf numFmtId="0" fontId="1" fillId="6" borderId="0" xfId="1" applyFont="1" applyFill="1" applyBorder="1" applyAlignment="1">
      <alignment vertical="top" shrinkToFit="1"/>
    </xf>
    <xf numFmtId="0" fontId="1" fillId="0" borderId="1" xfId="1" applyFill="1" applyBorder="1" applyAlignment="1">
      <alignment horizontal="left" vertical="top"/>
    </xf>
    <xf numFmtId="0" fontId="1" fillId="0" borderId="5" xfId="1" applyFill="1" applyBorder="1" applyAlignment="1">
      <alignment horizontal="left"/>
    </xf>
    <xf numFmtId="0" fontId="1" fillId="0" borderId="1" xfId="1" applyFill="1" applyBorder="1" applyAlignment="1">
      <alignment horizontal="left"/>
    </xf>
    <xf numFmtId="0" fontId="2" fillId="0" borderId="5" xfId="1" applyFont="1" applyFill="1" applyBorder="1" applyAlignment="1">
      <alignment horizontal="center" vertical="top" wrapText="1"/>
    </xf>
    <xf numFmtId="0" fontId="6" fillId="0" borderId="1" xfId="0" applyFont="1" applyFill="1" applyBorder="1"/>
    <xf numFmtId="0" fontId="2" fillId="10" borderId="1" xfId="1" applyNumberFormat="1" applyFont="1" applyFill="1" applyBorder="1" applyAlignment="1" applyProtection="1">
      <alignment horizontal="center" vertical="top"/>
    </xf>
    <xf numFmtId="166" fontId="2" fillId="10" borderId="1" xfId="1" applyNumberFormat="1" applyFont="1" applyFill="1" applyBorder="1" applyAlignment="1" applyProtection="1">
      <alignment horizontal="center" vertical="top"/>
    </xf>
    <xf numFmtId="0" fontId="1" fillId="0" borderId="1" xfId="1" applyFill="1" applyBorder="1" applyAlignment="1">
      <alignment shrinkToFit="1"/>
    </xf>
    <xf numFmtId="0" fontId="1" fillId="0" borderId="1" xfId="1" applyFill="1" applyBorder="1"/>
    <xf numFmtId="0" fontId="41" fillId="0" borderId="1" xfId="1" applyFont="1" applyFill="1" applyBorder="1" applyAlignment="1">
      <alignment horizontal="center"/>
    </xf>
    <xf numFmtId="0" fontId="1" fillId="0" borderId="1" xfId="1" applyBorder="1"/>
    <xf numFmtId="0" fontId="1" fillId="0" borderId="1" xfId="1" applyFill="1" applyBorder="1" applyAlignment="1">
      <alignment horizontal="center"/>
    </xf>
    <xf numFmtId="0" fontId="0" fillId="0" borderId="1" xfId="0" applyBorder="1"/>
    <xf numFmtId="0" fontId="37" fillId="0" borderId="1" xfId="2" applyFont="1" applyFill="1" applyBorder="1" applyAlignment="1" applyProtection="1">
      <alignment horizontal="left" vertical="top"/>
    </xf>
    <xf numFmtId="0" fontId="41" fillId="0" borderId="0" xfId="1" applyFont="1" applyFill="1" applyAlignment="1">
      <alignment horizontal="center"/>
    </xf>
    <xf numFmtId="0" fontId="1" fillId="0" borderId="3" xfId="1" applyFill="1" applyBorder="1" applyAlignment="1">
      <alignment horizontal="left"/>
    </xf>
    <xf numFmtId="0" fontId="1" fillId="0" borderId="5" xfId="1" applyFill="1" applyBorder="1"/>
    <xf numFmtId="0" fontId="0" fillId="0" borderId="4" xfId="0" applyBorder="1"/>
    <xf numFmtId="0" fontId="37" fillId="0" borderId="5" xfId="2" applyFont="1" applyFill="1" applyBorder="1" applyAlignment="1" applyProtection="1">
      <alignment horizontal="left" vertical="top"/>
    </xf>
    <xf numFmtId="0" fontId="1" fillId="0" borderId="0" xfId="1" applyFont="1"/>
    <xf numFmtId="0" fontId="1" fillId="0" borderId="4" xfId="1" applyFill="1" applyBorder="1"/>
    <xf numFmtId="0" fontId="1" fillId="0" borderId="5" xfId="1" applyBorder="1"/>
    <xf numFmtId="0" fontId="1" fillId="0" borderId="4" xfId="1" applyBorder="1"/>
    <xf numFmtId="0" fontId="41" fillId="0" borderId="1" xfId="1" quotePrefix="1" applyFont="1" applyFill="1" applyBorder="1" applyAlignment="1">
      <alignment horizontal="center"/>
    </xf>
    <xf numFmtId="0" fontId="41" fillId="0" borderId="0" xfId="1" applyFont="1" applyFill="1" applyBorder="1" applyAlignment="1">
      <alignment horizontal="center"/>
    </xf>
    <xf numFmtId="0" fontId="1" fillId="0" borderId="0" xfId="1" applyFill="1" applyBorder="1" applyAlignment="1">
      <alignment horizontal="left"/>
    </xf>
    <xf numFmtId="0" fontId="1" fillId="0" borderId="0" xfId="1" applyBorder="1"/>
    <xf numFmtId="0" fontId="1" fillId="0" borderId="0" xfId="1" applyFill="1" applyBorder="1" applyAlignment="1">
      <alignment horizontal="center"/>
    </xf>
    <xf numFmtId="0" fontId="0" fillId="0" borderId="0" xfId="0" applyBorder="1"/>
    <xf numFmtId="0" fontId="1" fillId="0" borderId="0" xfId="1" applyFont="1" applyFill="1" applyBorder="1" applyAlignment="1">
      <alignment vertical="top"/>
    </xf>
    <xf numFmtId="0" fontId="1" fillId="0" borderId="0" xfId="1" applyFill="1" applyBorder="1" applyAlignment="1"/>
    <xf numFmtId="0" fontId="13" fillId="0" borderId="0" xfId="2" applyFill="1" applyProtection="1"/>
    <xf numFmtId="0" fontId="1" fillId="0" borderId="1" xfId="1" applyFont="1" applyFill="1" applyBorder="1" applyAlignment="1">
      <alignment horizontal="center" vertical="top"/>
    </xf>
    <xf numFmtId="0" fontId="1" fillId="0" borderId="1" xfId="1" applyFont="1" applyFill="1" applyBorder="1" applyAlignment="1">
      <alignment horizontal="left" vertical="top"/>
    </xf>
    <xf numFmtId="0" fontId="1" fillId="0" borderId="0" xfId="1" applyFill="1" applyAlignment="1">
      <alignment horizontal="left" wrapText="1"/>
    </xf>
    <xf numFmtId="49" fontId="44" fillId="6" borderId="1" xfId="2" applyNumberFormat="1" applyFont="1" applyFill="1" applyBorder="1" applyAlignment="1" applyProtection="1">
      <alignment horizontal="center" vertical="top" wrapText="1"/>
    </xf>
    <xf numFmtId="0" fontId="16" fillId="0" borderId="1" xfId="2" applyFont="1" applyFill="1" applyBorder="1" applyAlignment="1" applyProtection="1">
      <alignment horizontal="center" vertical="top" wrapText="1"/>
    </xf>
    <xf numFmtId="0" fontId="44" fillId="0" borderId="1" xfId="2" applyFont="1" applyFill="1" applyBorder="1" applyAlignment="1" applyProtection="1">
      <alignment horizontal="center" vertical="top" wrapText="1"/>
    </xf>
    <xf numFmtId="49" fontId="44" fillId="0" borderId="1" xfId="2" applyNumberFormat="1" applyFont="1" applyFill="1" applyBorder="1" applyAlignment="1" applyProtection="1">
      <alignment horizontal="center" vertical="top" wrapText="1"/>
    </xf>
    <xf numFmtId="0" fontId="44" fillId="0" borderId="1" xfId="2" applyFont="1" applyFill="1" applyBorder="1" applyAlignment="1" applyProtection="1">
      <alignment horizontal="center" vertical="center" wrapText="1"/>
    </xf>
    <xf numFmtId="0" fontId="44" fillId="0" borderId="1" xfId="2" applyFont="1" applyFill="1" applyBorder="1" applyAlignment="1" applyProtection="1">
      <alignment horizontal="left" vertical="top" wrapText="1"/>
    </xf>
    <xf numFmtId="164" fontId="44" fillId="0" borderId="1" xfId="2" applyNumberFormat="1" applyFont="1" applyFill="1" applyBorder="1" applyAlignment="1" applyProtection="1">
      <alignment horizontal="center" vertical="top" wrapText="1"/>
    </xf>
    <xf numFmtId="164" fontId="11" fillId="0" borderId="1" xfId="0" applyNumberFormat="1" applyFont="1" applyFill="1" applyBorder="1" applyAlignment="1" applyProtection="1">
      <alignment horizontal="center" wrapText="1"/>
    </xf>
    <xf numFmtId="164" fontId="44" fillId="0" borderId="1" xfId="2" applyNumberFormat="1" applyFont="1" applyFill="1" applyBorder="1" applyAlignment="1" applyProtection="1">
      <alignment horizontal="center" vertical="center" wrapText="1"/>
    </xf>
    <xf numFmtId="0" fontId="2" fillId="0" borderId="1" xfId="1" quotePrefix="1" applyFont="1" applyFill="1" applyBorder="1" applyAlignment="1">
      <alignment horizontal="center" vertical="top" shrinkToFit="1"/>
    </xf>
    <xf numFmtId="0" fontId="21" fillId="0" borderId="5" xfId="2" applyFont="1" applyFill="1" applyBorder="1" applyAlignment="1" applyProtection="1">
      <alignment horizontal="center" vertical="top" shrinkToFit="1"/>
    </xf>
    <xf numFmtId="0" fontId="2" fillId="0" borderId="5" xfId="1" applyFont="1" applyFill="1" applyBorder="1" applyAlignment="1">
      <alignment horizontal="left" vertical="top"/>
    </xf>
    <xf numFmtId="166" fontId="2" fillId="0" borderId="5" xfId="0" applyNumberFormat="1" applyFont="1" applyFill="1" applyBorder="1" applyAlignment="1" applyProtection="1">
      <alignment horizontal="center" vertical="top" shrinkToFit="1"/>
    </xf>
    <xf numFmtId="0" fontId="2" fillId="0" borderId="5" xfId="1" applyFont="1" applyFill="1" applyBorder="1"/>
    <xf numFmtId="0" fontId="2" fillId="0" borderId="14" xfId="1" applyFont="1" applyFill="1" applyBorder="1"/>
    <xf numFmtId="166" fontId="2" fillId="0" borderId="14" xfId="1" applyNumberFormat="1" applyFont="1" applyFill="1" applyBorder="1" applyAlignment="1" applyProtection="1">
      <alignment horizontal="center" vertical="top"/>
    </xf>
    <xf numFmtId="166" fontId="2" fillId="0" borderId="14" xfId="1" applyNumberFormat="1" applyFont="1" applyFill="1" applyBorder="1" applyAlignment="1" applyProtection="1">
      <alignment horizontal="center" vertical="top" shrinkToFit="1"/>
    </xf>
    <xf numFmtId="166" fontId="26" fillId="0" borderId="5" xfId="1" applyNumberFormat="1" applyFont="1" applyFill="1" applyBorder="1" applyAlignment="1" applyProtection="1">
      <alignment horizontal="center" vertical="top"/>
    </xf>
    <xf numFmtId="0" fontId="0" fillId="0" borderId="5" xfId="0" applyFont="1" applyFill="1" applyBorder="1"/>
    <xf numFmtId="0" fontId="0" fillId="0" borderId="14" xfId="0" applyFont="1" applyFill="1" applyBorder="1"/>
    <xf numFmtId="0" fontId="28" fillId="0" borderId="14" xfId="0" applyFont="1" applyFill="1" applyBorder="1"/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top" wrapText="1"/>
    </xf>
    <xf numFmtId="0" fontId="20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top"/>
    </xf>
    <xf numFmtId="0" fontId="8" fillId="0" borderId="1" xfId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/>
    </xf>
    <xf numFmtId="0" fontId="2" fillId="0" borderId="1" xfId="0" applyFont="1" applyFill="1" applyBorder="1"/>
    <xf numFmtId="0" fontId="2" fillId="0" borderId="1" xfId="0" applyFont="1" applyBorder="1" applyAlignment="1">
      <alignment wrapText="1"/>
    </xf>
    <xf numFmtId="0" fontId="23" fillId="0" borderId="5" xfId="1" applyFont="1" applyFill="1" applyBorder="1" applyAlignment="1">
      <alignment horizontal="center" vertical="top" wrapText="1"/>
    </xf>
    <xf numFmtId="0" fontId="23" fillId="0" borderId="3" xfId="1" applyFont="1" applyFill="1" applyBorder="1" applyAlignment="1">
      <alignment horizontal="center" vertical="top" wrapText="1"/>
    </xf>
    <xf numFmtId="0" fontId="23" fillId="0" borderId="3" xfId="1" quotePrefix="1" applyFont="1" applyFill="1" applyBorder="1" applyAlignment="1">
      <alignment horizontal="center" vertical="top" shrinkToFit="1"/>
    </xf>
    <xf numFmtId="0" fontId="23" fillId="0" borderId="3" xfId="1" quotePrefix="1" applyFont="1" applyFill="1" applyBorder="1" applyAlignment="1">
      <alignment horizontal="left" vertical="top"/>
    </xf>
    <xf numFmtId="0" fontId="23" fillId="0" borderId="3" xfId="1" applyFont="1" applyFill="1" applyBorder="1" applyAlignment="1">
      <alignment horizontal="center" vertical="top" shrinkToFit="1"/>
    </xf>
    <xf numFmtId="2" fontId="23" fillId="0" borderId="3" xfId="1" applyNumberFormat="1" applyFont="1" applyFill="1" applyBorder="1" applyAlignment="1">
      <alignment horizontal="center" vertical="top" shrinkToFit="1"/>
    </xf>
    <xf numFmtId="0" fontId="23" fillId="0" borderId="3" xfId="1" applyFont="1" applyFill="1" applyBorder="1" applyAlignment="1">
      <alignment horizontal="left" vertical="top" shrinkToFit="1"/>
    </xf>
    <xf numFmtId="49" fontId="23" fillId="0" borderId="3" xfId="1" applyNumberFormat="1" applyFont="1" applyFill="1" applyBorder="1" applyAlignment="1">
      <alignment horizontal="center" vertical="top" shrinkToFit="1"/>
    </xf>
    <xf numFmtId="165" fontId="23" fillId="0" borderId="3" xfId="3" applyNumberFormat="1" applyFont="1" applyFill="1" applyBorder="1" applyAlignment="1" applyProtection="1">
      <alignment horizontal="center" vertical="top" shrinkToFit="1"/>
    </xf>
    <xf numFmtId="0" fontId="23" fillId="0" borderId="3" xfId="3" applyFont="1" applyFill="1" applyBorder="1" applyAlignment="1" applyProtection="1">
      <alignment horizontal="center" vertical="top"/>
    </xf>
    <xf numFmtId="0" fontId="23" fillId="0" borderId="3" xfId="1" applyFont="1" applyFill="1" applyBorder="1" applyAlignment="1">
      <alignment horizontal="center" vertical="top"/>
    </xf>
    <xf numFmtId="0" fontId="23" fillId="0" borderId="3" xfId="1" applyFont="1" applyFill="1" applyBorder="1" applyAlignment="1">
      <alignment horizontal="left" vertical="top"/>
    </xf>
    <xf numFmtId="0" fontId="23" fillId="0" borderId="4" xfId="1" applyFont="1" applyFill="1" applyBorder="1" applyAlignment="1">
      <alignment horizontal="left" vertical="top"/>
    </xf>
    <xf numFmtId="0" fontId="2" fillId="0" borderId="0" xfId="1" applyFont="1" applyFill="1" applyAlignment="1">
      <alignment horizontal="left"/>
    </xf>
  </cellXfs>
  <cellStyles count="5">
    <cellStyle name="Įprastas" xfId="0" builtinId="0"/>
    <cellStyle name="Įprastas 2" xfId="1"/>
    <cellStyle name="Paprastas_metinio_pirkimu_plano_sablonas_ban2" xfId="2"/>
    <cellStyle name="Paprastas_metinio_pirkimu_plano_sablonas_ban2 2" xfId="3"/>
    <cellStyle name="Paprastas_metinio_pirkimu_plano_sablonas_ban2_2013 metų PLANAS_nezinau kieno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L476"/>
  <sheetViews>
    <sheetView tabSelected="1" topLeftCell="C1" zoomScaleNormal="100" workbookViewId="0">
      <selection activeCell="P3" sqref="P3:AF3"/>
    </sheetView>
  </sheetViews>
  <sheetFormatPr defaultRowHeight="15" x14ac:dyDescent="0.25"/>
  <cols>
    <col min="1" max="1" width="7.140625" style="1" hidden="1" customWidth="1"/>
    <col min="2" max="2" width="7.5703125" style="2" hidden="1" customWidth="1"/>
    <col min="3" max="3" width="5.140625" style="3" customWidth="1"/>
    <col min="4" max="4" width="26" style="4" customWidth="1"/>
    <col min="5" max="5" width="9.5703125" style="3" hidden="1" customWidth="1"/>
    <col min="6" max="6" width="9.42578125" style="3" customWidth="1"/>
    <col min="7" max="7" width="10.7109375" style="5" customWidth="1"/>
    <col min="8" max="8" width="11.28515625" style="3" hidden="1" customWidth="1"/>
    <col min="9" max="9" width="11.28515625" style="6" hidden="1" customWidth="1"/>
    <col min="10" max="10" width="37" style="7" customWidth="1"/>
    <col min="11" max="11" width="9.140625" style="8" customWidth="1"/>
    <col min="12" max="12" width="13" style="4" customWidth="1"/>
    <col min="13" max="13" width="9.42578125" style="3" customWidth="1"/>
    <col min="14" max="14" width="9.42578125" style="3" hidden="1" customWidth="1"/>
    <col min="15" max="15" width="8.140625" style="3" hidden="1" customWidth="1"/>
    <col min="16" max="16" width="10.28515625" style="8" customWidth="1"/>
    <col min="17" max="17" width="7.7109375" style="8" customWidth="1"/>
    <col min="18" max="19" width="7.7109375" style="10" hidden="1" customWidth="1"/>
    <col min="20" max="20" width="7" style="3" hidden="1" customWidth="1"/>
    <col min="21" max="21" width="7" style="3" customWidth="1"/>
    <col min="22" max="22" width="7.85546875" style="3" hidden="1" customWidth="1"/>
    <col min="23" max="23" width="8.42578125" style="3" hidden="1" customWidth="1"/>
    <col min="24" max="24" width="9.140625" style="3" customWidth="1"/>
    <col min="25" max="25" width="9.140625" style="3" hidden="1" customWidth="1"/>
    <col min="26" max="26" width="7.42578125" style="3" hidden="1" customWidth="1"/>
    <col min="27" max="28" width="6.42578125" style="3" hidden="1" customWidth="1"/>
    <col min="29" max="29" width="7.42578125" style="3" hidden="1" customWidth="1"/>
    <col min="30" max="31" width="9.140625" style="3" hidden="1" customWidth="1"/>
    <col min="32" max="32" width="15.85546875" style="3" customWidth="1"/>
    <col min="33" max="33" width="0" style="238" hidden="1" customWidth="1"/>
    <col min="34" max="34" width="9" customWidth="1"/>
    <col min="35" max="16384" width="9.140625" style="1"/>
  </cols>
  <sheetData>
    <row r="1" spans="1:232" x14ac:dyDescent="0.25">
      <c r="P1" s="9" t="s">
        <v>0</v>
      </c>
      <c r="AG1" s="11" t="s">
        <v>0</v>
      </c>
    </row>
    <row r="2" spans="1:232" x14ac:dyDescent="0.25">
      <c r="P2" s="9" t="s">
        <v>1</v>
      </c>
      <c r="AG2" s="11" t="s">
        <v>1</v>
      </c>
    </row>
    <row r="3" spans="1:232" x14ac:dyDescent="0.25">
      <c r="P3" s="347" t="s">
        <v>912</v>
      </c>
      <c r="Q3" s="347"/>
      <c r="R3" s="347"/>
      <c r="S3" s="347"/>
      <c r="T3" s="347"/>
      <c r="U3" s="347"/>
      <c r="V3" s="347"/>
      <c r="W3" s="347"/>
      <c r="X3" s="347"/>
      <c r="Y3" s="347"/>
      <c r="Z3" s="347"/>
      <c r="AA3" s="347"/>
      <c r="AB3" s="347"/>
      <c r="AC3" s="347"/>
      <c r="AD3" s="347"/>
      <c r="AE3" s="347"/>
      <c r="AF3" s="347"/>
      <c r="AG3" s="11" t="s">
        <v>2</v>
      </c>
    </row>
    <row r="4" spans="1:232" ht="15.75" x14ac:dyDescent="0.25">
      <c r="J4" s="12"/>
      <c r="P4" s="9"/>
      <c r="Q4" s="3"/>
      <c r="R4" s="13"/>
      <c r="S4" s="13"/>
      <c r="AG4" s="14"/>
    </row>
    <row r="5" spans="1:232" ht="15.75" x14ac:dyDescent="0.25">
      <c r="B5" s="15"/>
      <c r="C5" s="16" t="s">
        <v>3</v>
      </c>
      <c r="D5" s="17"/>
      <c r="E5" s="18"/>
      <c r="F5" s="18"/>
      <c r="G5" s="19"/>
      <c r="H5" s="18"/>
      <c r="I5" s="20"/>
      <c r="J5" s="18"/>
      <c r="K5" s="18"/>
      <c r="L5" s="17"/>
      <c r="M5" s="18"/>
      <c r="N5" s="18"/>
      <c r="O5" s="18"/>
      <c r="P5" s="18"/>
      <c r="Q5" s="18"/>
      <c r="R5" s="21"/>
      <c r="S5" s="21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4"/>
    </row>
    <row r="6" spans="1:232" s="3" customFormat="1" ht="15.75" x14ac:dyDescent="0.25">
      <c r="B6" s="22"/>
      <c r="C6" s="16" t="s">
        <v>4</v>
      </c>
      <c r="D6" s="17"/>
      <c r="E6" s="18"/>
      <c r="F6" s="18"/>
      <c r="G6" s="19"/>
      <c r="H6" s="18"/>
      <c r="I6" s="20"/>
      <c r="J6" s="18"/>
      <c r="K6" s="18"/>
      <c r="L6" s="17"/>
      <c r="M6" s="18"/>
      <c r="N6" s="18"/>
      <c r="O6" s="18"/>
      <c r="P6" s="18"/>
      <c r="Q6" s="18"/>
      <c r="R6" s="21"/>
      <c r="S6" s="21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6"/>
    </row>
    <row r="7" spans="1:232" s="3" customFormat="1" ht="22.5" hidden="1" customHeight="1" x14ac:dyDescent="0.25">
      <c r="A7" s="1"/>
      <c r="B7" s="2"/>
      <c r="D7" s="4"/>
      <c r="F7" s="5"/>
      <c r="G7" s="7"/>
      <c r="H7" s="8"/>
      <c r="I7" s="4"/>
      <c r="L7" s="8"/>
      <c r="Q7"/>
      <c r="R7" s="23"/>
      <c r="S7" s="23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</row>
    <row r="8" spans="1:232" s="3" customFormat="1" hidden="1" x14ac:dyDescent="0.25">
      <c r="A8" s="1"/>
      <c r="B8" s="2"/>
      <c r="D8" s="4"/>
      <c r="F8" s="5"/>
      <c r="G8" s="7"/>
      <c r="H8" s="8"/>
      <c r="I8" s="4"/>
      <c r="L8" s="8"/>
      <c r="P8" s="24" t="s">
        <v>5</v>
      </c>
      <c r="Q8"/>
      <c r="R8" s="23"/>
      <c r="S8" s="23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25">
        <v>42614</v>
      </c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</row>
    <row r="9" spans="1:232" s="3" customFormat="1" hidden="1" x14ac:dyDescent="0.25">
      <c r="A9" s="1"/>
      <c r="B9" s="2"/>
      <c r="D9" s="4"/>
      <c r="F9" s="5"/>
      <c r="G9" s="7"/>
      <c r="H9" s="8"/>
      <c r="I9" s="4"/>
      <c r="L9" s="8"/>
      <c r="P9" s="9" t="s">
        <v>1</v>
      </c>
      <c r="Q9"/>
      <c r="R9" s="23"/>
      <c r="S9" s="23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25">
        <v>42614</v>
      </c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</row>
    <row r="10" spans="1:232" s="3" customFormat="1" hidden="1" x14ac:dyDescent="0.25">
      <c r="A10" s="1"/>
      <c r="B10" s="2"/>
      <c r="D10" s="4"/>
      <c r="F10" s="5"/>
      <c r="G10" s="7"/>
      <c r="H10" s="8"/>
      <c r="I10" s="4"/>
      <c r="L10" s="8"/>
      <c r="P10" s="9" t="s">
        <v>6</v>
      </c>
      <c r="Q10"/>
      <c r="R10" s="23"/>
      <c r="S10" s="23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5">
        <v>42614</v>
      </c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</row>
    <row r="11" spans="1:232" s="3" customFormat="1" hidden="1" x14ac:dyDescent="0.25">
      <c r="A11" s="1"/>
      <c r="B11" s="2"/>
      <c r="D11" s="4"/>
      <c r="F11" s="5"/>
      <c r="G11" s="7"/>
      <c r="H11" s="8"/>
      <c r="I11" s="4"/>
      <c r="L11" s="8"/>
      <c r="P11" s="9" t="s">
        <v>7</v>
      </c>
      <c r="Q11"/>
      <c r="R11" s="23"/>
      <c r="S11" s="23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25">
        <v>42614</v>
      </c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</row>
    <row r="12" spans="1:232" s="3" customFormat="1" ht="15.75" hidden="1" x14ac:dyDescent="0.25">
      <c r="A12" s="1"/>
      <c r="B12" s="2"/>
      <c r="D12" s="4"/>
      <c r="F12" s="5"/>
      <c r="G12" s="12"/>
      <c r="H12" s="8"/>
      <c r="I12" s="4"/>
      <c r="K12" s="9"/>
      <c r="P12" s="14"/>
      <c r="Q12"/>
      <c r="R12" s="23"/>
      <c r="S12" s="23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5">
        <v>42614</v>
      </c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</row>
    <row r="13" spans="1:232" s="3" customFormat="1" ht="15.75" hidden="1" x14ac:dyDescent="0.25">
      <c r="A13" s="1"/>
      <c r="B13" s="15"/>
      <c r="C13" s="16" t="s">
        <v>3</v>
      </c>
      <c r="D13" s="17"/>
      <c r="E13" s="18"/>
      <c r="F13" s="19"/>
      <c r="G13" s="18"/>
      <c r="H13" s="18"/>
      <c r="I13" s="17"/>
      <c r="J13" s="18"/>
      <c r="K13" s="18"/>
      <c r="L13" s="18"/>
      <c r="M13" s="18"/>
      <c r="N13" s="18"/>
      <c r="O13" s="18"/>
      <c r="P13" s="26"/>
      <c r="Q13" s="27"/>
      <c r="R13" s="23"/>
      <c r="S13" s="23"/>
      <c r="T13" s="1"/>
      <c r="U13" s="28"/>
      <c r="V13" s="1"/>
      <c r="W13" s="1"/>
      <c r="X13" s="28"/>
      <c r="Y13" s="1"/>
      <c r="Z13" s="1"/>
      <c r="AA13" s="1"/>
      <c r="AB13" s="1"/>
      <c r="AC13" s="1"/>
      <c r="AD13" s="1"/>
      <c r="AE13" s="1"/>
      <c r="AF13" s="28"/>
      <c r="AG13" s="25">
        <v>42614</v>
      </c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</row>
    <row r="14" spans="1:232" s="3" customFormat="1" ht="15.75" hidden="1" x14ac:dyDescent="0.2">
      <c r="B14" s="22"/>
      <c r="C14" s="29" t="s">
        <v>8</v>
      </c>
      <c r="D14" s="17"/>
      <c r="E14" s="18"/>
      <c r="F14" s="19"/>
      <c r="G14" s="18"/>
      <c r="H14" s="18"/>
      <c r="I14" s="17"/>
      <c r="J14" s="18"/>
      <c r="K14" s="18"/>
      <c r="L14" s="18"/>
      <c r="M14" s="18"/>
      <c r="N14" s="18"/>
      <c r="O14" s="18"/>
      <c r="P14" s="20"/>
      <c r="Q14" s="18"/>
      <c r="R14" s="13"/>
      <c r="S14" s="13"/>
      <c r="U14" s="18"/>
      <c r="X14" s="18"/>
      <c r="AF14" s="18"/>
      <c r="AG14" s="25">
        <v>42614</v>
      </c>
    </row>
    <row r="15" spans="1:232" s="3" customFormat="1" ht="15.75" hidden="1" x14ac:dyDescent="0.2">
      <c r="B15" s="2"/>
      <c r="D15" s="4"/>
      <c r="G15" s="5"/>
      <c r="I15" s="6"/>
      <c r="J15" s="30"/>
      <c r="K15" s="8"/>
      <c r="L15" s="4"/>
      <c r="P15" s="8"/>
      <c r="Q15" s="8"/>
      <c r="R15" s="10"/>
      <c r="S15" s="10"/>
      <c r="U15" s="31"/>
      <c r="AG15" s="6"/>
    </row>
    <row r="16" spans="1:232" s="3" customFormat="1" ht="15.75" hidden="1" x14ac:dyDescent="0.2">
      <c r="B16" s="2"/>
      <c r="D16" s="4"/>
      <c r="G16" s="5"/>
      <c r="I16" s="6"/>
      <c r="J16" s="12" t="s">
        <v>9</v>
      </c>
      <c r="K16" s="8"/>
      <c r="L16" s="4"/>
      <c r="P16" s="8"/>
      <c r="Q16" s="8"/>
      <c r="R16" s="10"/>
      <c r="S16" s="10"/>
      <c r="U16" s="31"/>
    </row>
    <row r="17" spans="1:34" s="32" customFormat="1" ht="11.25" hidden="1" x14ac:dyDescent="0.25">
      <c r="B17" s="33"/>
      <c r="I17" s="34"/>
      <c r="AC17" s="35"/>
      <c r="AD17" s="35"/>
      <c r="AE17" s="35"/>
      <c r="AF17" s="35"/>
      <c r="AG17" s="36"/>
    </row>
    <row r="18" spans="1:34" s="37" customFormat="1" x14ac:dyDescent="0.25">
      <c r="B18" s="38"/>
      <c r="C18" s="39" t="s">
        <v>10</v>
      </c>
      <c r="D18" s="39" t="s">
        <v>10</v>
      </c>
      <c r="E18" s="39" t="s">
        <v>10</v>
      </c>
      <c r="F18" s="39" t="s">
        <v>10</v>
      </c>
      <c r="G18" s="39" t="s">
        <v>10</v>
      </c>
      <c r="H18" s="39" t="s">
        <v>10</v>
      </c>
      <c r="I18" s="40"/>
      <c r="J18" s="39" t="s">
        <v>10</v>
      </c>
      <c r="K18" s="39" t="s">
        <v>10</v>
      </c>
      <c r="L18" s="39" t="s">
        <v>10</v>
      </c>
      <c r="M18" s="39" t="s">
        <v>10</v>
      </c>
      <c r="N18" s="39" t="s">
        <v>10</v>
      </c>
      <c r="O18" s="39" t="s">
        <v>10</v>
      </c>
      <c r="P18" s="39" t="s">
        <v>10</v>
      </c>
      <c r="Q18" s="39" t="s">
        <v>10</v>
      </c>
      <c r="R18" s="41"/>
      <c r="S18" s="41"/>
      <c r="T18" s="39" t="s">
        <v>10</v>
      </c>
      <c r="U18" s="39" t="s">
        <v>10</v>
      </c>
      <c r="V18" s="39" t="s">
        <v>10</v>
      </c>
      <c r="W18" s="39" t="s">
        <v>10</v>
      </c>
      <c r="X18" s="39" t="s">
        <v>10</v>
      </c>
      <c r="Y18" s="39" t="s">
        <v>10</v>
      </c>
      <c r="Z18" s="39" t="s">
        <v>10</v>
      </c>
      <c r="AA18" s="39" t="s">
        <v>10</v>
      </c>
      <c r="AB18" s="39" t="s">
        <v>10</v>
      </c>
      <c r="AC18" s="39" t="s">
        <v>10</v>
      </c>
      <c r="AD18" s="39" t="s">
        <v>10</v>
      </c>
      <c r="AE18" s="39" t="s">
        <v>10</v>
      </c>
      <c r="AF18" s="39" t="s">
        <v>10</v>
      </c>
    </row>
    <row r="19" spans="1:34" s="37" customFormat="1" hidden="1" x14ac:dyDescent="0.25">
      <c r="A19" s="42"/>
      <c r="B19" s="43"/>
      <c r="C19" s="44">
        <v>1</v>
      </c>
      <c r="D19" s="44"/>
      <c r="E19" s="45">
        <v>12</v>
      </c>
      <c r="F19" s="45">
        <v>13</v>
      </c>
      <c r="G19" s="46">
        <v>8</v>
      </c>
      <c r="H19" s="45">
        <v>9</v>
      </c>
      <c r="I19" s="47"/>
      <c r="J19" s="45">
        <v>2</v>
      </c>
      <c r="K19" s="44"/>
      <c r="L19" s="44"/>
      <c r="M19" s="44"/>
      <c r="N19" s="45">
        <v>3</v>
      </c>
      <c r="O19" s="45">
        <v>4</v>
      </c>
      <c r="P19" s="45">
        <v>5</v>
      </c>
      <c r="Q19" s="45">
        <v>6</v>
      </c>
      <c r="R19" s="41"/>
      <c r="S19" s="41"/>
      <c r="T19" s="45">
        <v>7</v>
      </c>
      <c r="U19" s="45">
        <v>10</v>
      </c>
      <c r="V19" s="45">
        <v>11</v>
      </c>
      <c r="W19" s="45">
        <v>14</v>
      </c>
      <c r="X19" s="45">
        <v>15</v>
      </c>
      <c r="Y19" s="45">
        <v>16</v>
      </c>
      <c r="Z19" s="45">
        <v>17</v>
      </c>
      <c r="AA19" s="45">
        <v>18</v>
      </c>
      <c r="AB19" s="45">
        <v>19</v>
      </c>
      <c r="AC19" s="45">
        <v>20</v>
      </c>
      <c r="AD19" s="45">
        <v>21</v>
      </c>
      <c r="AE19" s="45">
        <v>22</v>
      </c>
      <c r="AF19" s="45">
        <v>23</v>
      </c>
      <c r="AG19" s="48" t="s">
        <v>11</v>
      </c>
      <c r="AH19" s="49"/>
    </row>
    <row r="20" spans="1:34" s="37" customFormat="1" ht="102" x14ac:dyDescent="0.25">
      <c r="A20" s="50" t="s">
        <v>12</v>
      </c>
      <c r="B20" s="51" t="s">
        <v>13</v>
      </c>
      <c r="C20" s="52" t="s">
        <v>14</v>
      </c>
      <c r="D20" s="52" t="s">
        <v>15</v>
      </c>
      <c r="E20" s="53" t="s">
        <v>16</v>
      </c>
      <c r="F20" s="54" t="s">
        <v>17</v>
      </c>
      <c r="G20" s="52" t="s">
        <v>18</v>
      </c>
      <c r="H20" s="55"/>
      <c r="I20" s="56"/>
      <c r="J20" s="52" t="s">
        <v>19</v>
      </c>
      <c r="K20" s="52" t="s">
        <v>20</v>
      </c>
      <c r="L20" s="52" t="s">
        <v>21</v>
      </c>
      <c r="M20" s="52" t="s">
        <v>22</v>
      </c>
      <c r="N20" s="52"/>
      <c r="O20" s="57"/>
      <c r="P20" s="52" t="s">
        <v>23</v>
      </c>
      <c r="Q20" s="52" t="s">
        <v>24</v>
      </c>
      <c r="R20" s="52"/>
      <c r="S20" s="52"/>
      <c r="T20" s="58"/>
      <c r="U20" s="52" t="s">
        <v>25</v>
      </c>
      <c r="V20" s="55"/>
      <c r="W20" s="57"/>
      <c r="X20" s="52" t="s">
        <v>26</v>
      </c>
      <c r="Y20" s="55"/>
      <c r="Z20" s="55"/>
      <c r="AA20" s="55"/>
      <c r="AB20" s="55"/>
      <c r="AC20" s="55"/>
      <c r="AD20" s="55"/>
      <c r="AE20" s="55"/>
      <c r="AF20" s="52" t="s">
        <v>27</v>
      </c>
      <c r="AG20" s="59" t="s">
        <v>12</v>
      </c>
    </row>
    <row r="21" spans="1:34" s="37" customFormat="1" ht="14.25" customHeight="1" x14ac:dyDescent="0.25">
      <c r="A21" s="60">
        <v>42741</v>
      </c>
      <c r="B21" s="61" t="s">
        <v>28</v>
      </c>
      <c r="C21" s="62">
        <v>1</v>
      </c>
      <c r="D21" s="62">
        <v>2</v>
      </c>
      <c r="E21" s="64"/>
      <c r="F21" s="62">
        <v>3</v>
      </c>
      <c r="G21" s="62">
        <v>4</v>
      </c>
      <c r="H21" s="62"/>
      <c r="I21" s="305" t="s">
        <v>29</v>
      </c>
      <c r="J21" s="62">
        <v>5</v>
      </c>
      <c r="K21" s="62">
        <v>6</v>
      </c>
      <c r="L21" s="62">
        <v>7</v>
      </c>
      <c r="M21" s="62">
        <v>8</v>
      </c>
      <c r="N21" s="62"/>
      <c r="O21" s="62"/>
      <c r="P21" s="62">
        <v>9</v>
      </c>
      <c r="Q21" s="62">
        <v>10</v>
      </c>
      <c r="R21" s="63" t="s">
        <v>30</v>
      </c>
      <c r="S21" s="63" t="s">
        <v>31</v>
      </c>
      <c r="T21" s="64"/>
      <c r="U21" s="62">
        <v>11</v>
      </c>
      <c r="V21" s="62"/>
      <c r="W21" s="62"/>
      <c r="X21" s="62">
        <v>12</v>
      </c>
      <c r="Y21" s="62"/>
      <c r="Z21" s="62"/>
      <c r="AA21" s="62"/>
      <c r="AB21" s="62"/>
      <c r="AC21" s="62"/>
      <c r="AD21" s="62"/>
      <c r="AE21" s="62"/>
      <c r="AF21" s="62">
        <v>13</v>
      </c>
      <c r="AG21" s="59" t="s">
        <v>12</v>
      </c>
    </row>
    <row r="22" spans="1:34" s="32" customFormat="1" ht="6" hidden="1" customHeight="1" x14ac:dyDescent="0.25">
      <c r="B22" s="65"/>
      <c r="C22" s="326"/>
      <c r="D22" s="327"/>
      <c r="E22" s="326"/>
      <c r="F22" s="328"/>
      <c r="G22" s="327"/>
      <c r="H22" s="326"/>
      <c r="I22" s="329"/>
      <c r="J22" s="330"/>
      <c r="K22" s="326"/>
      <c r="L22" s="327"/>
      <c r="M22" s="326"/>
      <c r="N22" s="326"/>
      <c r="O22" s="326"/>
      <c r="P22" s="326"/>
      <c r="Q22" s="326"/>
      <c r="R22" s="326"/>
      <c r="S22" s="326"/>
      <c r="T22" s="326"/>
      <c r="U22" s="326"/>
      <c r="V22" s="326"/>
      <c r="W22" s="326"/>
      <c r="X22" s="326"/>
      <c r="Y22" s="326"/>
      <c r="Z22" s="326"/>
      <c r="AA22" s="326"/>
      <c r="AB22" s="326"/>
      <c r="AC22" s="326"/>
      <c r="AD22" s="326"/>
      <c r="AE22" s="326"/>
      <c r="AF22" s="326"/>
    </row>
    <row r="23" spans="1:34" s="11" customFormat="1" ht="51" hidden="1" customHeight="1" x14ac:dyDescent="0.25">
      <c r="A23" s="67">
        <v>1</v>
      </c>
      <c r="B23" s="315"/>
      <c r="C23" s="306" t="s">
        <v>14</v>
      </c>
      <c r="D23" s="307" t="s">
        <v>15</v>
      </c>
      <c r="E23" s="308" t="s">
        <v>16</v>
      </c>
      <c r="F23" s="308" t="s">
        <v>17</v>
      </c>
      <c r="G23" s="308" t="s">
        <v>32</v>
      </c>
      <c r="H23" s="309" t="s">
        <v>33</v>
      </c>
      <c r="I23" s="305" t="s">
        <v>29</v>
      </c>
      <c r="J23" s="310" t="s">
        <v>34</v>
      </c>
      <c r="K23" s="307" t="s">
        <v>35</v>
      </c>
      <c r="L23" s="307" t="s">
        <v>36</v>
      </c>
      <c r="M23" s="311" t="s">
        <v>37</v>
      </c>
      <c r="N23" s="312" t="s">
        <v>38</v>
      </c>
      <c r="O23" s="313" t="s">
        <v>39</v>
      </c>
      <c r="P23" s="307" t="s">
        <v>40</v>
      </c>
      <c r="Q23" s="308" t="s">
        <v>41</v>
      </c>
      <c r="R23" s="68" t="s">
        <v>42</v>
      </c>
      <c r="S23" s="68" t="s">
        <v>31</v>
      </c>
      <c r="T23" s="308" t="s">
        <v>43</v>
      </c>
      <c r="U23" s="308" t="s">
        <v>44</v>
      </c>
      <c r="V23" s="309" t="s">
        <v>45</v>
      </c>
      <c r="W23" s="313" t="s">
        <v>46</v>
      </c>
      <c r="X23" s="307" t="s">
        <v>26</v>
      </c>
      <c r="Y23" s="309" t="s">
        <v>47</v>
      </c>
      <c r="Z23" s="309" t="s">
        <v>48</v>
      </c>
      <c r="AA23" s="309" t="s">
        <v>49</v>
      </c>
      <c r="AB23" s="309" t="s">
        <v>50</v>
      </c>
      <c r="AC23" s="309" t="s">
        <v>51</v>
      </c>
      <c r="AD23" s="309" t="s">
        <v>52</v>
      </c>
      <c r="AE23" s="309" t="s">
        <v>53</v>
      </c>
      <c r="AF23" s="307" t="s">
        <v>54</v>
      </c>
      <c r="AG23" s="69" t="s">
        <v>27</v>
      </c>
    </row>
    <row r="24" spans="1:34" s="72" customFormat="1" x14ac:dyDescent="0.25">
      <c r="A24" s="67">
        <v>2</v>
      </c>
      <c r="B24" s="316" t="s">
        <v>55</v>
      </c>
      <c r="C24" s="334" t="s">
        <v>55</v>
      </c>
      <c r="D24" s="111" t="s">
        <v>56</v>
      </c>
      <c r="E24" s="335">
        <v>1</v>
      </c>
      <c r="F24" s="335" t="s">
        <v>55</v>
      </c>
      <c r="G24" s="336" t="s">
        <v>55</v>
      </c>
      <c r="H24" s="336" t="s">
        <v>55</v>
      </c>
      <c r="I24" s="337" t="s">
        <v>55</v>
      </c>
      <c r="J24" s="338" t="s">
        <v>55</v>
      </c>
      <c r="K24" s="339" t="s">
        <v>55</v>
      </c>
      <c r="L24" s="340" t="s">
        <v>55</v>
      </c>
      <c r="M24" s="341" t="s">
        <v>55</v>
      </c>
      <c r="N24" s="341" t="s">
        <v>55</v>
      </c>
      <c r="O24" s="342" t="s">
        <v>55</v>
      </c>
      <c r="P24" s="342" t="s">
        <v>55</v>
      </c>
      <c r="Q24" s="342" t="s">
        <v>55</v>
      </c>
      <c r="R24" s="342" t="s">
        <v>55</v>
      </c>
      <c r="S24" s="342" t="s">
        <v>55</v>
      </c>
      <c r="T24" s="342" t="s">
        <v>55</v>
      </c>
      <c r="U24" s="342" t="s">
        <v>55</v>
      </c>
      <c r="V24" s="338" t="s">
        <v>55</v>
      </c>
      <c r="W24" s="343" t="s">
        <v>55</v>
      </c>
      <c r="X24" s="343" t="s">
        <v>55</v>
      </c>
      <c r="Y24" s="343" t="s">
        <v>55</v>
      </c>
      <c r="Z24" s="343" t="s">
        <v>55</v>
      </c>
      <c r="AA24" s="344" t="s">
        <v>55</v>
      </c>
      <c r="AB24" s="343" t="s">
        <v>55</v>
      </c>
      <c r="AC24" s="343" t="s">
        <v>55</v>
      </c>
      <c r="AD24" s="335" t="s">
        <v>55</v>
      </c>
      <c r="AE24" s="345" t="s">
        <v>55</v>
      </c>
      <c r="AF24" s="346" t="s">
        <v>55</v>
      </c>
      <c r="AG24" s="11"/>
    </row>
    <row r="25" spans="1:34" s="11" customFormat="1" x14ac:dyDescent="0.25">
      <c r="A25" s="67">
        <v>3</v>
      </c>
      <c r="B25" s="118"/>
      <c r="C25" s="74">
        <v>1</v>
      </c>
      <c r="D25" s="71" t="s">
        <v>57</v>
      </c>
      <c r="E25" s="75">
        <v>1</v>
      </c>
      <c r="F25" s="98" t="s">
        <v>55</v>
      </c>
      <c r="G25" s="76" t="s">
        <v>58</v>
      </c>
      <c r="H25" s="76"/>
      <c r="I25" s="77" t="s">
        <v>59</v>
      </c>
      <c r="J25" s="100" t="s">
        <v>60</v>
      </c>
      <c r="K25" s="79"/>
      <c r="L25" s="80" t="s">
        <v>61</v>
      </c>
      <c r="M25" s="76" t="s">
        <v>62</v>
      </c>
      <c r="N25" s="81"/>
      <c r="O25" s="82">
        <v>2017</v>
      </c>
      <c r="P25" s="76" t="s">
        <v>62</v>
      </c>
      <c r="Q25" s="83">
        <v>1500</v>
      </c>
      <c r="R25" s="83"/>
      <c r="S25" s="83"/>
      <c r="T25" s="84" t="s">
        <v>63</v>
      </c>
      <c r="U25" s="76">
        <v>13</v>
      </c>
      <c r="V25" s="84"/>
      <c r="W25" s="85"/>
      <c r="X25" s="76">
        <v>1</v>
      </c>
      <c r="Y25" s="86"/>
      <c r="Z25" s="86"/>
      <c r="AA25" s="86"/>
      <c r="AB25" s="86"/>
      <c r="AC25" s="67"/>
      <c r="AD25" s="86"/>
      <c r="AE25" s="86"/>
      <c r="AF25" s="75"/>
    </row>
    <row r="26" spans="1:34" s="11" customFormat="1" x14ac:dyDescent="0.25">
      <c r="A26" s="67">
        <v>4</v>
      </c>
      <c r="B26" s="118"/>
      <c r="C26" s="74">
        <v>2</v>
      </c>
      <c r="D26" s="71" t="s">
        <v>57</v>
      </c>
      <c r="E26" s="75">
        <v>1</v>
      </c>
      <c r="F26" s="98" t="s">
        <v>55</v>
      </c>
      <c r="G26" s="76" t="s">
        <v>64</v>
      </c>
      <c r="H26" s="76"/>
      <c r="I26" s="70" t="s">
        <v>65</v>
      </c>
      <c r="J26" s="100" t="s">
        <v>66</v>
      </c>
      <c r="K26" s="79"/>
      <c r="L26" s="80" t="s">
        <v>61</v>
      </c>
      <c r="M26" s="81" t="s">
        <v>67</v>
      </c>
      <c r="N26" s="81"/>
      <c r="O26" s="82">
        <v>2017</v>
      </c>
      <c r="P26" s="87" t="s">
        <v>67</v>
      </c>
      <c r="Q26" s="83">
        <v>900</v>
      </c>
      <c r="R26" s="83"/>
      <c r="S26" s="83"/>
      <c r="T26" s="84" t="s">
        <v>63</v>
      </c>
      <c r="U26" s="76">
        <v>13</v>
      </c>
      <c r="V26" s="88"/>
      <c r="W26" s="89"/>
      <c r="X26" s="76">
        <v>12</v>
      </c>
      <c r="Y26" s="90"/>
      <c r="Z26" s="90"/>
      <c r="AA26" s="90"/>
      <c r="AB26" s="90"/>
      <c r="AC26" s="67"/>
      <c r="AD26" s="90"/>
      <c r="AE26" s="90"/>
      <c r="AF26" s="75"/>
      <c r="AG26" s="91"/>
    </row>
    <row r="27" spans="1:34" s="11" customFormat="1" ht="25.5" x14ac:dyDescent="0.25">
      <c r="A27" s="67">
        <v>5</v>
      </c>
      <c r="B27" s="118"/>
      <c r="C27" s="74">
        <v>3</v>
      </c>
      <c r="D27" s="71" t="s">
        <v>57</v>
      </c>
      <c r="E27" s="75">
        <v>1</v>
      </c>
      <c r="F27" s="98" t="s">
        <v>55</v>
      </c>
      <c r="G27" s="76" t="s">
        <v>68</v>
      </c>
      <c r="H27" s="76"/>
      <c r="I27" s="70" t="s">
        <v>69</v>
      </c>
      <c r="J27" s="100" t="s">
        <v>903</v>
      </c>
      <c r="K27" s="79"/>
      <c r="L27" s="80" t="s">
        <v>61</v>
      </c>
      <c r="M27" s="87" t="s">
        <v>70</v>
      </c>
      <c r="N27" s="81"/>
      <c r="O27" s="82">
        <v>2017</v>
      </c>
      <c r="P27" s="87" t="s">
        <v>70</v>
      </c>
      <c r="Q27" s="83">
        <v>5000</v>
      </c>
      <c r="R27" s="83"/>
      <c r="S27" s="83"/>
      <c r="T27" s="84" t="s">
        <v>63</v>
      </c>
      <c r="U27" s="76">
        <v>13</v>
      </c>
      <c r="V27" s="88"/>
      <c r="W27" s="89"/>
      <c r="X27" s="76">
        <v>12</v>
      </c>
      <c r="Y27" s="90"/>
      <c r="Z27" s="90"/>
      <c r="AA27" s="90"/>
      <c r="AB27" s="90"/>
      <c r="AC27" s="67"/>
      <c r="AD27" s="90"/>
      <c r="AE27" s="90"/>
      <c r="AF27" s="75"/>
      <c r="AG27" s="91"/>
    </row>
    <row r="28" spans="1:34" s="11" customFormat="1" ht="25.5" x14ac:dyDescent="0.25">
      <c r="A28" s="67">
        <v>6</v>
      </c>
      <c r="B28" s="118"/>
      <c r="C28" s="74">
        <v>4</v>
      </c>
      <c r="D28" s="71" t="s">
        <v>57</v>
      </c>
      <c r="E28" s="75">
        <v>1</v>
      </c>
      <c r="F28" s="98" t="s">
        <v>55</v>
      </c>
      <c r="G28" s="76" t="s">
        <v>71</v>
      </c>
      <c r="H28" s="76"/>
      <c r="I28" s="70" t="s">
        <v>72</v>
      </c>
      <c r="J28" s="100" t="s">
        <v>73</v>
      </c>
      <c r="K28" s="79"/>
      <c r="L28" s="80" t="s">
        <v>61</v>
      </c>
      <c r="M28" s="87" t="s">
        <v>70</v>
      </c>
      <c r="N28" s="81"/>
      <c r="O28" s="82">
        <v>2017</v>
      </c>
      <c r="P28" s="87" t="s">
        <v>70</v>
      </c>
      <c r="Q28" s="83">
        <v>10000</v>
      </c>
      <c r="R28" s="83"/>
      <c r="S28" s="83"/>
      <c r="T28" s="84" t="s">
        <v>63</v>
      </c>
      <c r="U28" s="76">
        <v>13</v>
      </c>
      <c r="V28" s="88"/>
      <c r="W28" s="89"/>
      <c r="X28" s="76">
        <v>12</v>
      </c>
      <c r="Y28" s="90"/>
      <c r="Z28" s="90"/>
      <c r="AA28" s="90"/>
      <c r="AB28" s="90"/>
      <c r="AC28" s="67"/>
      <c r="AD28" s="90"/>
      <c r="AE28" s="90"/>
      <c r="AF28" s="75"/>
      <c r="AG28" s="91"/>
    </row>
    <row r="29" spans="1:34" s="11" customFormat="1" x14ac:dyDescent="0.25">
      <c r="A29" s="67">
        <v>7</v>
      </c>
      <c r="B29" s="118"/>
      <c r="C29" s="74">
        <v>5</v>
      </c>
      <c r="D29" s="71" t="s">
        <v>57</v>
      </c>
      <c r="E29" s="75">
        <v>1</v>
      </c>
      <c r="F29" s="98" t="s">
        <v>55</v>
      </c>
      <c r="G29" s="76" t="s">
        <v>74</v>
      </c>
      <c r="H29" s="76"/>
      <c r="I29" s="70" t="s">
        <v>75</v>
      </c>
      <c r="J29" s="100" t="s">
        <v>76</v>
      </c>
      <c r="K29" s="79"/>
      <c r="L29" s="80" t="s">
        <v>61</v>
      </c>
      <c r="M29" s="87" t="s">
        <v>67</v>
      </c>
      <c r="N29" s="81"/>
      <c r="O29" s="82">
        <v>2017</v>
      </c>
      <c r="P29" s="87" t="s">
        <v>62</v>
      </c>
      <c r="Q29" s="83">
        <v>6000</v>
      </c>
      <c r="R29" s="83"/>
      <c r="S29" s="83"/>
      <c r="T29" s="84" t="s">
        <v>63</v>
      </c>
      <c r="U29" s="76">
        <v>13</v>
      </c>
      <c r="V29" s="88"/>
      <c r="W29" s="89"/>
      <c r="X29" s="76">
        <v>12</v>
      </c>
      <c r="Y29" s="90"/>
      <c r="Z29" s="90"/>
      <c r="AA29" s="90"/>
      <c r="AB29" s="90"/>
      <c r="AC29" s="67"/>
      <c r="AD29" s="90"/>
      <c r="AE29" s="90"/>
      <c r="AF29" s="75"/>
      <c r="AG29" s="91"/>
    </row>
    <row r="30" spans="1:34" s="11" customFormat="1" x14ac:dyDescent="0.25">
      <c r="A30" s="67">
        <v>8</v>
      </c>
      <c r="B30" s="118"/>
      <c r="C30" s="74">
        <v>6</v>
      </c>
      <c r="D30" s="71" t="s">
        <v>57</v>
      </c>
      <c r="E30" s="75">
        <v>1</v>
      </c>
      <c r="F30" s="98" t="s">
        <v>55</v>
      </c>
      <c r="G30" s="76" t="s">
        <v>74</v>
      </c>
      <c r="H30" s="76"/>
      <c r="I30" s="70" t="s">
        <v>75</v>
      </c>
      <c r="J30" s="100" t="s">
        <v>77</v>
      </c>
      <c r="K30" s="79"/>
      <c r="L30" s="80" t="s">
        <v>61</v>
      </c>
      <c r="M30" s="81" t="s">
        <v>62</v>
      </c>
      <c r="N30" s="81"/>
      <c r="O30" s="82">
        <v>2017</v>
      </c>
      <c r="P30" s="87" t="s">
        <v>62</v>
      </c>
      <c r="Q30" s="83">
        <v>2500</v>
      </c>
      <c r="R30" s="83"/>
      <c r="S30" s="83"/>
      <c r="T30" s="84" t="s">
        <v>63</v>
      </c>
      <c r="U30" s="76">
        <v>13</v>
      </c>
      <c r="V30" s="88"/>
      <c r="W30" s="89"/>
      <c r="X30" s="76">
        <v>2</v>
      </c>
      <c r="Y30" s="90"/>
      <c r="Z30" s="90"/>
      <c r="AA30" s="90"/>
      <c r="AB30" s="90"/>
      <c r="AC30" s="67"/>
      <c r="AD30" s="90"/>
      <c r="AE30" s="90"/>
      <c r="AF30" s="75"/>
      <c r="AG30" s="91"/>
    </row>
    <row r="31" spans="1:34" s="11" customFormat="1" ht="25.5" x14ac:dyDescent="0.25">
      <c r="A31" s="67">
        <v>9</v>
      </c>
      <c r="B31" s="118"/>
      <c r="C31" s="74">
        <v>7</v>
      </c>
      <c r="D31" s="71" t="s">
        <v>57</v>
      </c>
      <c r="E31" s="75">
        <v>1</v>
      </c>
      <c r="F31" s="98" t="s">
        <v>55</v>
      </c>
      <c r="G31" s="76" t="s">
        <v>78</v>
      </c>
      <c r="H31" s="76"/>
      <c r="I31" s="70" t="s">
        <v>79</v>
      </c>
      <c r="J31" s="100" t="s">
        <v>80</v>
      </c>
      <c r="K31" s="79"/>
      <c r="L31" s="80" t="s">
        <v>61</v>
      </c>
      <c r="M31" s="81" t="s">
        <v>81</v>
      </c>
      <c r="N31" s="81"/>
      <c r="O31" s="82">
        <v>2017</v>
      </c>
      <c r="P31" s="87" t="s">
        <v>81</v>
      </c>
      <c r="Q31" s="83">
        <v>8000</v>
      </c>
      <c r="R31" s="83"/>
      <c r="S31" s="83"/>
      <c r="T31" s="84" t="s">
        <v>63</v>
      </c>
      <c r="U31" s="76">
        <v>13</v>
      </c>
      <c r="V31" s="88"/>
      <c r="W31" s="89"/>
      <c r="X31" s="76">
        <v>12</v>
      </c>
      <c r="Y31" s="90"/>
      <c r="Z31" s="90"/>
      <c r="AA31" s="90"/>
      <c r="AB31" s="90"/>
      <c r="AC31" s="67"/>
      <c r="AD31" s="90"/>
      <c r="AE31" s="90"/>
      <c r="AF31" s="75" t="s">
        <v>82</v>
      </c>
      <c r="AG31" s="91"/>
    </row>
    <row r="32" spans="1:34" s="91" customFormat="1" ht="30" x14ac:dyDescent="0.25">
      <c r="A32" s="67">
        <v>10</v>
      </c>
      <c r="B32" s="118"/>
      <c r="C32" s="74">
        <v>8</v>
      </c>
      <c r="D32" s="71" t="s">
        <v>83</v>
      </c>
      <c r="E32" s="75">
        <v>1</v>
      </c>
      <c r="F32" s="98" t="s">
        <v>55</v>
      </c>
      <c r="G32" s="76" t="s">
        <v>84</v>
      </c>
      <c r="H32" s="76"/>
      <c r="I32" s="70" t="s">
        <v>85</v>
      </c>
      <c r="J32" s="100" t="s">
        <v>86</v>
      </c>
      <c r="K32" s="79"/>
      <c r="L32" s="80" t="s">
        <v>87</v>
      </c>
      <c r="M32" s="76" t="s">
        <v>70</v>
      </c>
      <c r="N32" s="81"/>
      <c r="O32" s="82">
        <v>2017</v>
      </c>
      <c r="P32" s="76" t="s">
        <v>70</v>
      </c>
      <c r="Q32" s="83">
        <v>20000</v>
      </c>
      <c r="R32" s="83"/>
      <c r="S32" s="83"/>
      <c r="T32" s="84" t="s">
        <v>63</v>
      </c>
      <c r="U32" s="76">
        <v>13</v>
      </c>
      <c r="V32" s="84"/>
      <c r="W32" s="85"/>
      <c r="X32" s="76">
        <v>12</v>
      </c>
      <c r="Y32" s="86"/>
      <c r="Z32" s="86"/>
      <c r="AA32" s="86"/>
      <c r="AB32" s="86"/>
      <c r="AC32" s="67"/>
      <c r="AD32" s="86"/>
      <c r="AE32" s="86"/>
      <c r="AF32" s="75" t="s">
        <v>82</v>
      </c>
      <c r="AG32" s="92"/>
    </row>
    <row r="33" spans="1:33" s="11" customFormat="1" ht="30" x14ac:dyDescent="0.25">
      <c r="A33" s="67">
        <v>11</v>
      </c>
      <c r="B33" s="118"/>
      <c r="C33" s="74">
        <v>9</v>
      </c>
      <c r="D33" s="71" t="s">
        <v>88</v>
      </c>
      <c r="E33" s="75">
        <v>1</v>
      </c>
      <c r="F33" s="98" t="s">
        <v>55</v>
      </c>
      <c r="G33" s="76" t="s">
        <v>89</v>
      </c>
      <c r="H33" s="76"/>
      <c r="I33" s="70" t="s">
        <v>90</v>
      </c>
      <c r="J33" s="100" t="s">
        <v>90</v>
      </c>
      <c r="K33" s="79"/>
      <c r="L33" s="80" t="s">
        <v>91</v>
      </c>
      <c r="M33" s="82" t="s">
        <v>62</v>
      </c>
      <c r="N33" s="81"/>
      <c r="O33" s="82">
        <v>2017</v>
      </c>
      <c r="P33" s="82" t="s">
        <v>92</v>
      </c>
      <c r="Q33" s="83">
        <v>1000</v>
      </c>
      <c r="R33" s="83"/>
      <c r="S33" s="83"/>
      <c r="T33" s="84" t="s">
        <v>63</v>
      </c>
      <c r="U33" s="76">
        <v>13</v>
      </c>
      <c r="V33" s="84"/>
      <c r="W33" s="93"/>
      <c r="X33" s="76">
        <v>2</v>
      </c>
      <c r="Y33" s="86"/>
      <c r="Z33" s="86"/>
      <c r="AA33" s="86"/>
      <c r="AB33" s="86"/>
      <c r="AC33" s="67"/>
      <c r="AD33" s="86"/>
      <c r="AE33" s="86"/>
      <c r="AF33" s="75" t="s">
        <v>82</v>
      </c>
      <c r="AG33" s="94"/>
    </row>
    <row r="34" spans="1:33" s="91" customFormat="1" ht="30" x14ac:dyDescent="0.25">
      <c r="A34" s="67">
        <v>12</v>
      </c>
      <c r="B34" s="118"/>
      <c r="C34" s="74">
        <v>10</v>
      </c>
      <c r="D34" s="71" t="s">
        <v>88</v>
      </c>
      <c r="E34" s="75">
        <v>1</v>
      </c>
      <c r="F34" s="98" t="s">
        <v>55</v>
      </c>
      <c r="G34" s="76" t="s">
        <v>93</v>
      </c>
      <c r="H34" s="76"/>
      <c r="I34" s="70" t="s">
        <v>94</v>
      </c>
      <c r="J34" s="100" t="s">
        <v>95</v>
      </c>
      <c r="K34" s="79"/>
      <c r="L34" s="80" t="s">
        <v>91</v>
      </c>
      <c r="M34" s="82" t="s">
        <v>70</v>
      </c>
      <c r="N34" s="81"/>
      <c r="O34" s="82">
        <v>2017</v>
      </c>
      <c r="P34" s="82" t="s">
        <v>70</v>
      </c>
      <c r="Q34" s="83">
        <v>1000</v>
      </c>
      <c r="R34" s="83"/>
      <c r="S34" s="83"/>
      <c r="T34" s="84" t="s">
        <v>63</v>
      </c>
      <c r="U34" s="76">
        <v>13</v>
      </c>
      <c r="V34" s="84"/>
      <c r="W34" s="93"/>
      <c r="X34" s="76">
        <v>12</v>
      </c>
      <c r="Y34" s="86"/>
      <c r="Z34" s="86"/>
      <c r="AA34" s="86"/>
      <c r="AB34" s="86"/>
      <c r="AC34" s="67"/>
      <c r="AD34" s="86"/>
      <c r="AE34" s="86"/>
      <c r="AF34" s="75" t="s">
        <v>82</v>
      </c>
      <c r="AG34" s="94"/>
    </row>
    <row r="35" spans="1:33" s="11" customFormat="1" x14ac:dyDescent="0.25">
      <c r="A35" s="67">
        <v>13</v>
      </c>
      <c r="B35" s="118"/>
      <c r="C35" s="74">
        <v>11</v>
      </c>
      <c r="D35" s="71" t="s">
        <v>96</v>
      </c>
      <c r="E35" s="75">
        <v>1</v>
      </c>
      <c r="F35" s="98" t="s">
        <v>55</v>
      </c>
      <c r="G35" s="76" t="s">
        <v>64</v>
      </c>
      <c r="H35" s="76"/>
      <c r="I35" s="70" t="s">
        <v>65</v>
      </c>
      <c r="J35" s="100" t="s">
        <v>66</v>
      </c>
      <c r="K35" s="79"/>
      <c r="L35" s="80" t="s">
        <v>97</v>
      </c>
      <c r="M35" s="82" t="s">
        <v>67</v>
      </c>
      <c r="N35" s="81"/>
      <c r="O35" s="82">
        <v>2017</v>
      </c>
      <c r="P35" s="82" t="s">
        <v>67</v>
      </c>
      <c r="Q35" s="83">
        <v>900</v>
      </c>
      <c r="R35" s="83"/>
      <c r="S35" s="83"/>
      <c r="T35" s="84" t="s">
        <v>63</v>
      </c>
      <c r="U35" s="76">
        <v>13</v>
      </c>
      <c r="V35" s="84"/>
      <c r="W35" s="93"/>
      <c r="X35" s="76">
        <v>12</v>
      </c>
      <c r="Y35" s="86"/>
      <c r="Z35" s="86"/>
      <c r="AA35" s="86"/>
      <c r="AB35" s="86"/>
      <c r="AC35" s="67"/>
      <c r="AD35" s="86"/>
      <c r="AE35" s="86"/>
      <c r="AF35" s="75"/>
      <c r="AG35" s="91"/>
    </row>
    <row r="36" spans="1:33" s="11" customFormat="1" x14ac:dyDescent="0.25">
      <c r="A36" s="67">
        <v>14</v>
      </c>
      <c r="B36" s="118"/>
      <c r="C36" s="74">
        <v>12</v>
      </c>
      <c r="D36" s="71" t="s">
        <v>96</v>
      </c>
      <c r="E36" s="75">
        <v>1</v>
      </c>
      <c r="F36" s="98" t="s">
        <v>55</v>
      </c>
      <c r="G36" s="76" t="s">
        <v>98</v>
      </c>
      <c r="H36" s="76"/>
      <c r="I36" s="70" t="s">
        <v>99</v>
      </c>
      <c r="J36" s="100" t="s">
        <v>100</v>
      </c>
      <c r="K36" s="79"/>
      <c r="L36" s="80" t="s">
        <v>97</v>
      </c>
      <c r="M36" s="82" t="s">
        <v>92</v>
      </c>
      <c r="N36" s="81"/>
      <c r="O36" s="82">
        <v>2017</v>
      </c>
      <c r="P36" s="82" t="s">
        <v>92</v>
      </c>
      <c r="Q36" s="83">
        <v>3000</v>
      </c>
      <c r="R36" s="83"/>
      <c r="S36" s="83"/>
      <c r="T36" s="84" t="s">
        <v>63</v>
      </c>
      <c r="U36" s="76">
        <v>13</v>
      </c>
      <c r="V36" s="84"/>
      <c r="W36" s="93"/>
      <c r="X36" s="76">
        <v>12</v>
      </c>
      <c r="Y36" s="86"/>
      <c r="Z36" s="86"/>
      <c r="AA36" s="86"/>
      <c r="AB36" s="86"/>
      <c r="AC36" s="67"/>
      <c r="AD36" s="86"/>
      <c r="AE36" s="86"/>
      <c r="AF36" s="75"/>
      <c r="AG36" s="91"/>
    </row>
    <row r="37" spans="1:33" s="11" customFormat="1" ht="25.5" x14ac:dyDescent="0.25">
      <c r="A37" s="67">
        <v>15</v>
      </c>
      <c r="B37" s="118"/>
      <c r="C37" s="74">
        <v>13</v>
      </c>
      <c r="D37" s="71" t="s">
        <v>96</v>
      </c>
      <c r="E37" s="75">
        <v>1</v>
      </c>
      <c r="F37" s="98" t="s">
        <v>55</v>
      </c>
      <c r="G37" s="76" t="s">
        <v>78</v>
      </c>
      <c r="H37" s="76"/>
      <c r="I37" s="70" t="s">
        <v>79</v>
      </c>
      <c r="J37" s="100" t="s">
        <v>80</v>
      </c>
      <c r="K37" s="79"/>
      <c r="L37" s="80" t="s">
        <v>97</v>
      </c>
      <c r="M37" s="82" t="s">
        <v>81</v>
      </c>
      <c r="N37" s="81"/>
      <c r="O37" s="82">
        <v>2017</v>
      </c>
      <c r="P37" s="82" t="s">
        <v>81</v>
      </c>
      <c r="Q37" s="83">
        <v>12000</v>
      </c>
      <c r="R37" s="83"/>
      <c r="S37" s="83"/>
      <c r="T37" s="84" t="s">
        <v>63</v>
      </c>
      <c r="U37" s="76">
        <v>13</v>
      </c>
      <c r="V37" s="84"/>
      <c r="W37" s="93"/>
      <c r="X37" s="76">
        <v>12</v>
      </c>
      <c r="Y37" s="86"/>
      <c r="Z37" s="86"/>
      <c r="AA37" s="86"/>
      <c r="AB37" s="86"/>
      <c r="AC37" s="67"/>
      <c r="AD37" s="86"/>
      <c r="AE37" s="86"/>
      <c r="AF37" s="75" t="s">
        <v>82</v>
      </c>
      <c r="AG37" s="94"/>
    </row>
    <row r="38" spans="1:33" s="11" customFormat="1" x14ac:dyDescent="0.25">
      <c r="A38" s="67">
        <v>16</v>
      </c>
      <c r="B38" s="118"/>
      <c r="C38" s="74">
        <v>14</v>
      </c>
      <c r="D38" s="71" t="s">
        <v>96</v>
      </c>
      <c r="E38" s="75">
        <v>1</v>
      </c>
      <c r="F38" s="98" t="s">
        <v>55</v>
      </c>
      <c r="G38" s="76" t="s">
        <v>68</v>
      </c>
      <c r="H38" s="76"/>
      <c r="I38" s="70" t="s">
        <v>69</v>
      </c>
      <c r="J38" s="100" t="s">
        <v>101</v>
      </c>
      <c r="K38" s="79"/>
      <c r="L38" s="80" t="s">
        <v>97</v>
      </c>
      <c r="M38" s="82" t="s">
        <v>67</v>
      </c>
      <c r="N38" s="81"/>
      <c r="O38" s="82">
        <v>2017</v>
      </c>
      <c r="P38" s="82" t="s">
        <v>67</v>
      </c>
      <c r="Q38" s="83">
        <v>14500</v>
      </c>
      <c r="R38" s="83"/>
      <c r="S38" s="83"/>
      <c r="T38" s="84" t="s">
        <v>63</v>
      </c>
      <c r="U38" s="76">
        <v>13</v>
      </c>
      <c r="V38" s="84"/>
      <c r="W38" s="93"/>
      <c r="X38" s="76">
        <v>12</v>
      </c>
      <c r="Y38" s="86"/>
      <c r="Z38" s="86"/>
      <c r="AA38" s="86"/>
      <c r="AB38" s="86"/>
      <c r="AC38" s="67"/>
      <c r="AD38" s="86"/>
      <c r="AE38" s="86"/>
      <c r="AF38" s="75" t="s">
        <v>82</v>
      </c>
      <c r="AG38" s="94"/>
    </row>
    <row r="39" spans="1:33" s="11" customFormat="1" x14ac:dyDescent="0.25">
      <c r="A39" s="67">
        <v>17</v>
      </c>
      <c r="B39" s="118"/>
      <c r="C39" s="74">
        <v>15</v>
      </c>
      <c r="D39" s="71" t="s">
        <v>96</v>
      </c>
      <c r="E39" s="75">
        <v>1</v>
      </c>
      <c r="F39" s="98" t="s">
        <v>55</v>
      </c>
      <c r="G39" s="76" t="s">
        <v>68</v>
      </c>
      <c r="H39" s="76"/>
      <c r="I39" s="70" t="s">
        <v>69</v>
      </c>
      <c r="J39" s="100" t="s">
        <v>102</v>
      </c>
      <c r="K39" s="79"/>
      <c r="L39" s="80" t="s">
        <v>97</v>
      </c>
      <c r="M39" s="82" t="s">
        <v>67</v>
      </c>
      <c r="N39" s="81"/>
      <c r="O39" s="82">
        <v>2017</v>
      </c>
      <c r="P39" s="82" t="s">
        <v>67</v>
      </c>
      <c r="Q39" s="83">
        <v>6000</v>
      </c>
      <c r="R39" s="83"/>
      <c r="S39" s="83"/>
      <c r="T39" s="84" t="s">
        <v>63</v>
      </c>
      <c r="U39" s="76">
        <v>13</v>
      </c>
      <c r="V39" s="84"/>
      <c r="W39" s="93"/>
      <c r="X39" s="76">
        <v>12</v>
      </c>
      <c r="Y39" s="86"/>
      <c r="Z39" s="86"/>
      <c r="AA39" s="86"/>
      <c r="AB39" s="86"/>
      <c r="AC39" s="67"/>
      <c r="AD39" s="86"/>
      <c r="AE39" s="86"/>
      <c r="AF39" s="75" t="s">
        <v>82</v>
      </c>
      <c r="AG39" s="94"/>
    </row>
    <row r="40" spans="1:33" s="11" customFormat="1" x14ac:dyDescent="0.25">
      <c r="A40" s="67">
        <v>18</v>
      </c>
      <c r="B40" s="317"/>
      <c r="C40" s="74">
        <v>16</v>
      </c>
      <c r="D40" s="71" t="s">
        <v>103</v>
      </c>
      <c r="E40" s="75">
        <v>1</v>
      </c>
      <c r="F40" s="98" t="s">
        <v>55</v>
      </c>
      <c r="G40" s="76" t="s">
        <v>64</v>
      </c>
      <c r="H40" s="76"/>
      <c r="I40" s="70" t="s">
        <v>65</v>
      </c>
      <c r="J40" s="100" t="s">
        <v>66</v>
      </c>
      <c r="K40" s="79"/>
      <c r="L40" s="80" t="s">
        <v>104</v>
      </c>
      <c r="M40" s="95" t="s">
        <v>67</v>
      </c>
      <c r="N40" s="81"/>
      <c r="O40" s="82">
        <v>2017</v>
      </c>
      <c r="P40" s="95" t="s">
        <v>67</v>
      </c>
      <c r="Q40" s="83">
        <v>900</v>
      </c>
      <c r="R40" s="83"/>
      <c r="S40" s="83"/>
      <c r="T40" s="84" t="s">
        <v>63</v>
      </c>
      <c r="U40" s="76">
        <v>13</v>
      </c>
      <c r="V40" s="88"/>
      <c r="W40" s="96"/>
      <c r="X40" s="76">
        <v>12</v>
      </c>
      <c r="Y40" s="90"/>
      <c r="Z40" s="90"/>
      <c r="AA40" s="90"/>
      <c r="AB40" s="90"/>
      <c r="AC40" s="67"/>
      <c r="AD40" s="90"/>
      <c r="AE40" s="90"/>
      <c r="AF40" s="75"/>
      <c r="AG40" s="91"/>
    </row>
    <row r="41" spans="1:33" s="91" customFormat="1" x14ac:dyDescent="0.25">
      <c r="A41" s="67">
        <v>19</v>
      </c>
      <c r="B41" s="317"/>
      <c r="C41" s="74">
        <v>17</v>
      </c>
      <c r="D41" s="71" t="s">
        <v>103</v>
      </c>
      <c r="E41" s="75">
        <v>1</v>
      </c>
      <c r="F41" s="98" t="s">
        <v>55</v>
      </c>
      <c r="G41" s="76" t="s">
        <v>105</v>
      </c>
      <c r="H41" s="76"/>
      <c r="I41" s="70" t="s">
        <v>106</v>
      </c>
      <c r="J41" s="100" t="s">
        <v>106</v>
      </c>
      <c r="K41" s="79"/>
      <c r="L41" s="80" t="s">
        <v>104</v>
      </c>
      <c r="M41" s="95" t="s">
        <v>62</v>
      </c>
      <c r="N41" s="81"/>
      <c r="O41" s="82">
        <v>2017</v>
      </c>
      <c r="P41" s="95" t="s">
        <v>62</v>
      </c>
      <c r="Q41" s="83">
        <v>4680</v>
      </c>
      <c r="R41" s="83"/>
      <c r="S41" s="83"/>
      <c r="T41" s="84" t="s">
        <v>63</v>
      </c>
      <c r="U41" s="76">
        <v>13</v>
      </c>
      <c r="V41" s="88"/>
      <c r="W41" s="96"/>
      <c r="X41" s="76">
        <v>1</v>
      </c>
      <c r="Y41" s="90"/>
      <c r="Z41" s="90"/>
      <c r="AA41" s="90"/>
      <c r="AB41" s="90"/>
      <c r="AC41" s="67"/>
      <c r="AD41" s="90"/>
      <c r="AE41" s="90"/>
      <c r="AF41" s="75"/>
    </row>
    <row r="42" spans="1:33" s="91" customFormat="1" ht="25.5" x14ac:dyDescent="0.25">
      <c r="A42" s="67">
        <v>20</v>
      </c>
      <c r="B42" s="317"/>
      <c r="C42" s="74">
        <v>18</v>
      </c>
      <c r="D42" s="71" t="s">
        <v>103</v>
      </c>
      <c r="E42" s="75">
        <v>1</v>
      </c>
      <c r="F42" s="98" t="s">
        <v>55</v>
      </c>
      <c r="G42" s="76" t="s">
        <v>78</v>
      </c>
      <c r="H42" s="76"/>
      <c r="I42" s="70" t="s">
        <v>79</v>
      </c>
      <c r="J42" s="100" t="s">
        <v>80</v>
      </c>
      <c r="K42" s="79"/>
      <c r="L42" s="80" t="s">
        <v>104</v>
      </c>
      <c r="M42" s="95" t="s">
        <v>81</v>
      </c>
      <c r="N42" s="81"/>
      <c r="O42" s="82">
        <v>2017</v>
      </c>
      <c r="P42" s="95" t="s">
        <v>81</v>
      </c>
      <c r="Q42" s="83">
        <v>5000</v>
      </c>
      <c r="R42" s="83"/>
      <c r="S42" s="83"/>
      <c r="T42" s="84" t="s">
        <v>63</v>
      </c>
      <c r="U42" s="76">
        <v>13</v>
      </c>
      <c r="V42" s="88"/>
      <c r="W42" s="96"/>
      <c r="X42" s="76">
        <v>12</v>
      </c>
      <c r="Y42" s="90"/>
      <c r="Z42" s="90"/>
      <c r="AA42" s="90"/>
      <c r="AB42" s="90"/>
      <c r="AC42" s="67"/>
      <c r="AD42" s="90"/>
      <c r="AE42" s="90"/>
      <c r="AF42" s="75" t="s">
        <v>82</v>
      </c>
      <c r="AG42" s="94"/>
    </row>
    <row r="43" spans="1:33" s="91" customFormat="1" x14ac:dyDescent="0.25">
      <c r="A43" s="67">
        <v>21</v>
      </c>
      <c r="B43" s="318"/>
      <c r="C43" s="74">
        <v>19</v>
      </c>
      <c r="D43" s="71" t="s">
        <v>107</v>
      </c>
      <c r="E43" s="75">
        <v>1</v>
      </c>
      <c r="F43" s="98" t="s">
        <v>55</v>
      </c>
      <c r="G43" s="76" t="s">
        <v>64</v>
      </c>
      <c r="H43" s="76"/>
      <c r="I43" s="70" t="s">
        <v>66</v>
      </c>
      <c r="J43" s="100" t="s">
        <v>66</v>
      </c>
      <c r="K43" s="79"/>
      <c r="L43" s="80" t="s">
        <v>108</v>
      </c>
      <c r="M43" s="81" t="s">
        <v>109</v>
      </c>
      <c r="N43" s="81"/>
      <c r="O43" s="82">
        <v>2017</v>
      </c>
      <c r="P43" s="87" t="s">
        <v>67</v>
      </c>
      <c r="Q43" s="83">
        <v>2500</v>
      </c>
      <c r="R43" s="83"/>
      <c r="S43" s="83"/>
      <c r="T43" s="84" t="s">
        <v>63</v>
      </c>
      <c r="U43" s="76">
        <v>13</v>
      </c>
      <c r="V43" s="88"/>
      <c r="W43" s="89"/>
      <c r="X43" s="76">
        <v>12</v>
      </c>
      <c r="Y43" s="90"/>
      <c r="Z43" s="90"/>
      <c r="AA43" s="90"/>
      <c r="AB43" s="90"/>
      <c r="AC43" s="67"/>
      <c r="AD43" s="90"/>
      <c r="AE43" s="90"/>
      <c r="AF43" s="75"/>
      <c r="AG43" s="99"/>
    </row>
    <row r="44" spans="1:33" s="91" customFormat="1" x14ac:dyDescent="0.25">
      <c r="A44" s="67">
        <v>22</v>
      </c>
      <c r="B44" s="318"/>
      <c r="C44" s="74">
        <v>20</v>
      </c>
      <c r="D44" s="71" t="s">
        <v>107</v>
      </c>
      <c r="E44" s="75">
        <v>1</v>
      </c>
      <c r="F44" s="98" t="s">
        <v>55</v>
      </c>
      <c r="G44" s="76" t="s">
        <v>110</v>
      </c>
      <c r="H44" s="76"/>
      <c r="I44" s="70" t="s">
        <v>111</v>
      </c>
      <c r="J44" s="100" t="s">
        <v>112</v>
      </c>
      <c r="K44" s="79"/>
      <c r="L44" s="80" t="s">
        <v>108</v>
      </c>
      <c r="M44" s="81" t="s">
        <v>109</v>
      </c>
      <c r="N44" s="81"/>
      <c r="O44" s="82">
        <v>2017</v>
      </c>
      <c r="P44" s="87" t="s">
        <v>113</v>
      </c>
      <c r="Q44" s="83">
        <v>2000</v>
      </c>
      <c r="R44" s="83"/>
      <c r="S44" s="83"/>
      <c r="T44" s="84" t="s">
        <v>63</v>
      </c>
      <c r="U44" s="76">
        <v>13</v>
      </c>
      <c r="V44" s="88"/>
      <c r="W44" s="89"/>
      <c r="X44" s="76">
        <v>6</v>
      </c>
      <c r="Y44" s="90"/>
      <c r="Z44" s="90"/>
      <c r="AA44" s="90"/>
      <c r="AB44" s="90"/>
      <c r="AC44" s="67"/>
      <c r="AD44" s="90"/>
      <c r="AE44" s="90"/>
      <c r="AF44" s="75"/>
      <c r="AG44" s="99"/>
    </row>
    <row r="45" spans="1:33" s="91" customFormat="1" x14ac:dyDescent="0.25">
      <c r="A45" s="67">
        <v>23</v>
      </c>
      <c r="B45" s="318"/>
      <c r="C45" s="74">
        <v>21</v>
      </c>
      <c r="D45" s="71" t="s">
        <v>107</v>
      </c>
      <c r="E45" s="75">
        <v>1</v>
      </c>
      <c r="F45" s="98" t="s">
        <v>55</v>
      </c>
      <c r="G45" s="76" t="s">
        <v>105</v>
      </c>
      <c r="H45" s="76"/>
      <c r="I45" s="70" t="s">
        <v>106</v>
      </c>
      <c r="J45" s="100" t="s">
        <v>106</v>
      </c>
      <c r="K45" s="79"/>
      <c r="L45" s="80" t="s">
        <v>108</v>
      </c>
      <c r="M45" s="81" t="s">
        <v>109</v>
      </c>
      <c r="N45" s="81"/>
      <c r="O45" s="82">
        <v>2017</v>
      </c>
      <c r="P45" s="87" t="s">
        <v>62</v>
      </c>
      <c r="Q45" s="83">
        <v>1500</v>
      </c>
      <c r="R45" s="83"/>
      <c r="S45" s="83"/>
      <c r="T45" s="84" t="s">
        <v>63</v>
      </c>
      <c r="U45" s="76">
        <v>13</v>
      </c>
      <c r="V45" s="88"/>
      <c r="W45" s="89"/>
      <c r="X45" s="76">
        <v>9</v>
      </c>
      <c r="Y45" s="90"/>
      <c r="Z45" s="90"/>
      <c r="AA45" s="90"/>
      <c r="AB45" s="90"/>
      <c r="AC45" s="67"/>
      <c r="AD45" s="90"/>
      <c r="AE45" s="90"/>
      <c r="AF45" s="75"/>
      <c r="AG45" s="99"/>
    </row>
    <row r="46" spans="1:33" s="91" customFormat="1" x14ac:dyDescent="0.25">
      <c r="A46" s="67">
        <v>24</v>
      </c>
      <c r="B46" s="319"/>
      <c r="C46" s="74">
        <v>22</v>
      </c>
      <c r="D46" s="71" t="s">
        <v>107</v>
      </c>
      <c r="E46" s="75">
        <v>1</v>
      </c>
      <c r="F46" s="98" t="s">
        <v>55</v>
      </c>
      <c r="G46" s="76" t="s">
        <v>84</v>
      </c>
      <c r="H46" s="76"/>
      <c r="I46" s="70" t="s">
        <v>85</v>
      </c>
      <c r="J46" s="100" t="s">
        <v>60</v>
      </c>
      <c r="K46" s="79"/>
      <c r="L46" s="80" t="s">
        <v>108</v>
      </c>
      <c r="M46" s="81" t="s">
        <v>109</v>
      </c>
      <c r="N46" s="81"/>
      <c r="O46" s="82">
        <v>2017</v>
      </c>
      <c r="P46" s="87" t="s">
        <v>62</v>
      </c>
      <c r="Q46" s="83">
        <v>1000</v>
      </c>
      <c r="R46" s="83"/>
      <c r="S46" s="83"/>
      <c r="T46" s="84" t="s">
        <v>63</v>
      </c>
      <c r="U46" s="76">
        <v>13</v>
      </c>
      <c r="V46" s="88"/>
      <c r="W46" s="89"/>
      <c r="X46" s="76">
        <v>3</v>
      </c>
      <c r="Y46" s="90"/>
      <c r="Z46" s="90"/>
      <c r="AA46" s="90"/>
      <c r="AB46" s="90"/>
      <c r="AC46" s="67"/>
      <c r="AD46" s="90"/>
      <c r="AE46" s="90"/>
      <c r="AF46" s="75"/>
      <c r="AG46" s="99"/>
    </row>
    <row r="47" spans="1:33" s="91" customFormat="1" ht="25.5" x14ac:dyDescent="0.25">
      <c r="A47" s="67">
        <v>25</v>
      </c>
      <c r="B47" s="319"/>
      <c r="C47" s="74">
        <v>23</v>
      </c>
      <c r="D47" s="71" t="s">
        <v>107</v>
      </c>
      <c r="E47" s="75">
        <v>1</v>
      </c>
      <c r="F47" s="98" t="s">
        <v>55</v>
      </c>
      <c r="G47" s="76" t="s">
        <v>78</v>
      </c>
      <c r="H47" s="76"/>
      <c r="I47" s="331" t="s">
        <v>80</v>
      </c>
      <c r="J47" s="100" t="s">
        <v>80</v>
      </c>
      <c r="K47" s="79"/>
      <c r="L47" s="80" t="s">
        <v>108</v>
      </c>
      <c r="M47" s="81" t="s">
        <v>109</v>
      </c>
      <c r="N47" s="81"/>
      <c r="O47" s="82">
        <v>2017</v>
      </c>
      <c r="P47" s="87" t="s">
        <v>81</v>
      </c>
      <c r="Q47" s="83">
        <v>10000</v>
      </c>
      <c r="R47" s="83"/>
      <c r="S47" s="83"/>
      <c r="T47" s="84" t="s">
        <v>63</v>
      </c>
      <c r="U47" s="76">
        <v>13</v>
      </c>
      <c r="V47" s="88"/>
      <c r="W47" s="89"/>
      <c r="X47" s="76">
        <v>12</v>
      </c>
      <c r="Y47" s="90"/>
      <c r="Z47" s="90"/>
      <c r="AA47" s="90"/>
      <c r="AB47" s="90"/>
      <c r="AC47" s="67"/>
      <c r="AD47" s="90"/>
      <c r="AE47" s="90"/>
      <c r="AF47" s="75" t="s">
        <v>82</v>
      </c>
      <c r="AG47" s="99"/>
    </row>
    <row r="48" spans="1:33" s="91" customFormat="1" x14ac:dyDescent="0.25">
      <c r="A48" s="67">
        <v>26</v>
      </c>
      <c r="B48" s="320"/>
      <c r="C48" s="74">
        <v>24</v>
      </c>
      <c r="D48" s="71" t="s">
        <v>114</v>
      </c>
      <c r="E48" s="75">
        <v>1</v>
      </c>
      <c r="F48" s="98" t="s">
        <v>55</v>
      </c>
      <c r="G48" s="97" t="s">
        <v>58</v>
      </c>
      <c r="H48" s="332" t="s">
        <v>115</v>
      </c>
      <c r="I48" s="70" t="s">
        <v>59</v>
      </c>
      <c r="J48" s="100" t="s">
        <v>116</v>
      </c>
      <c r="K48" s="79"/>
      <c r="L48" s="80" t="s">
        <v>117</v>
      </c>
      <c r="M48" s="81" t="s">
        <v>109</v>
      </c>
      <c r="N48" s="81"/>
      <c r="O48" s="82">
        <v>2017</v>
      </c>
      <c r="P48" s="87" t="s">
        <v>67</v>
      </c>
      <c r="Q48" s="83">
        <v>12000</v>
      </c>
      <c r="R48" s="83"/>
      <c r="S48" s="83"/>
      <c r="T48" s="84" t="s">
        <v>63</v>
      </c>
      <c r="U48" s="76">
        <v>13</v>
      </c>
      <c r="V48" s="88"/>
      <c r="W48" s="89"/>
      <c r="X48" s="76">
        <v>10</v>
      </c>
      <c r="Y48" s="90"/>
      <c r="Z48" s="90"/>
      <c r="AA48" s="90"/>
      <c r="AB48" s="90"/>
      <c r="AC48" s="67"/>
      <c r="AD48" s="90"/>
      <c r="AE48" s="90"/>
      <c r="AF48" s="75"/>
      <c r="AG48" s="94"/>
    </row>
    <row r="49" spans="1:33" s="91" customFormat="1" x14ac:dyDescent="0.25">
      <c r="A49" s="67">
        <v>27</v>
      </c>
      <c r="B49" s="321"/>
      <c r="C49" s="74">
        <v>25</v>
      </c>
      <c r="D49" s="71" t="s">
        <v>118</v>
      </c>
      <c r="E49" s="75">
        <v>1</v>
      </c>
      <c r="F49" s="98" t="s">
        <v>55</v>
      </c>
      <c r="G49" s="76" t="s">
        <v>58</v>
      </c>
      <c r="H49" s="76"/>
      <c r="I49" s="70" t="s">
        <v>59</v>
      </c>
      <c r="J49" s="100" t="s">
        <v>60</v>
      </c>
      <c r="K49" s="79"/>
      <c r="L49" s="80" t="s">
        <v>119</v>
      </c>
      <c r="M49" s="82" t="s">
        <v>67</v>
      </c>
      <c r="N49" s="81"/>
      <c r="O49" s="82">
        <v>2017</v>
      </c>
      <c r="P49" s="82" t="s">
        <v>67</v>
      </c>
      <c r="Q49" s="83">
        <v>3000</v>
      </c>
      <c r="R49" s="83"/>
      <c r="S49" s="83"/>
      <c r="T49" s="84" t="s">
        <v>63</v>
      </c>
      <c r="U49" s="76">
        <v>13</v>
      </c>
      <c r="V49" s="84"/>
      <c r="W49" s="93"/>
      <c r="X49" s="76">
        <v>1</v>
      </c>
      <c r="Y49" s="86"/>
      <c r="Z49" s="86"/>
      <c r="AA49" s="86"/>
      <c r="AB49" s="86"/>
      <c r="AC49" s="67"/>
      <c r="AD49" s="86"/>
      <c r="AE49" s="86"/>
      <c r="AF49" s="75"/>
    </row>
    <row r="50" spans="1:33" s="91" customFormat="1" x14ac:dyDescent="0.25">
      <c r="A50" s="67">
        <v>28</v>
      </c>
      <c r="B50" s="118"/>
      <c r="C50" s="74">
        <v>26</v>
      </c>
      <c r="D50" s="71" t="s">
        <v>118</v>
      </c>
      <c r="E50" s="75">
        <v>1</v>
      </c>
      <c r="F50" s="98" t="s">
        <v>55</v>
      </c>
      <c r="G50" s="76" t="s">
        <v>64</v>
      </c>
      <c r="H50" s="76"/>
      <c r="I50" s="70" t="s">
        <v>65</v>
      </c>
      <c r="J50" s="100" t="s">
        <v>66</v>
      </c>
      <c r="K50" s="79"/>
      <c r="L50" s="80" t="s">
        <v>119</v>
      </c>
      <c r="M50" s="82" t="s">
        <v>62</v>
      </c>
      <c r="N50" s="81"/>
      <c r="O50" s="82">
        <v>2017</v>
      </c>
      <c r="P50" s="82" t="s">
        <v>62</v>
      </c>
      <c r="Q50" s="83">
        <v>600</v>
      </c>
      <c r="R50" s="83"/>
      <c r="S50" s="83"/>
      <c r="T50" s="84" t="s">
        <v>63</v>
      </c>
      <c r="U50" s="76">
        <v>13</v>
      </c>
      <c r="V50" s="84"/>
      <c r="W50" s="93"/>
      <c r="X50" s="76">
        <v>12</v>
      </c>
      <c r="Y50" s="86"/>
      <c r="Z50" s="86"/>
      <c r="AA50" s="86"/>
      <c r="AB50" s="86"/>
      <c r="AC50" s="67"/>
      <c r="AD50" s="86"/>
      <c r="AE50" s="86"/>
      <c r="AF50" s="75"/>
    </row>
    <row r="51" spans="1:33" s="91" customFormat="1" ht="25.5" x14ac:dyDescent="0.25">
      <c r="A51" s="67">
        <v>29</v>
      </c>
      <c r="B51" s="118"/>
      <c r="C51" s="74">
        <v>27</v>
      </c>
      <c r="D51" s="71" t="s">
        <v>118</v>
      </c>
      <c r="E51" s="75">
        <v>1</v>
      </c>
      <c r="F51" s="98" t="s">
        <v>55</v>
      </c>
      <c r="G51" s="76" t="s">
        <v>78</v>
      </c>
      <c r="H51" s="76"/>
      <c r="I51" s="70" t="s">
        <v>79</v>
      </c>
      <c r="J51" s="100" t="s">
        <v>80</v>
      </c>
      <c r="K51" s="79"/>
      <c r="L51" s="80" t="s">
        <v>119</v>
      </c>
      <c r="M51" s="82" t="s">
        <v>81</v>
      </c>
      <c r="N51" s="81"/>
      <c r="O51" s="82">
        <v>2017</v>
      </c>
      <c r="P51" s="82" t="s">
        <v>81</v>
      </c>
      <c r="Q51" s="83">
        <v>8000</v>
      </c>
      <c r="R51" s="83"/>
      <c r="S51" s="83"/>
      <c r="T51" s="84" t="s">
        <v>63</v>
      </c>
      <c r="U51" s="76">
        <v>13</v>
      </c>
      <c r="V51" s="84"/>
      <c r="W51" s="93"/>
      <c r="X51" s="76">
        <v>12</v>
      </c>
      <c r="Y51" s="86"/>
      <c r="Z51" s="86"/>
      <c r="AA51" s="86"/>
      <c r="AB51" s="86"/>
      <c r="AC51" s="67"/>
      <c r="AD51" s="86"/>
      <c r="AE51" s="86"/>
      <c r="AF51" s="75" t="s">
        <v>82</v>
      </c>
      <c r="AG51" s="94"/>
    </row>
    <row r="52" spans="1:33" s="91" customFormat="1" ht="25.5" x14ac:dyDescent="0.25">
      <c r="A52" s="67">
        <v>30</v>
      </c>
      <c r="B52" s="118"/>
      <c r="C52" s="74">
        <v>28</v>
      </c>
      <c r="D52" s="71" t="s">
        <v>120</v>
      </c>
      <c r="E52" s="75">
        <v>1</v>
      </c>
      <c r="F52" s="98" t="s">
        <v>55</v>
      </c>
      <c r="G52" s="76" t="s">
        <v>121</v>
      </c>
      <c r="H52" s="76"/>
      <c r="I52" s="70" t="s">
        <v>122</v>
      </c>
      <c r="J52" s="100" t="s">
        <v>122</v>
      </c>
      <c r="K52" s="79"/>
      <c r="L52" s="80" t="s">
        <v>123</v>
      </c>
      <c r="M52" s="82" t="s">
        <v>67</v>
      </c>
      <c r="N52" s="81"/>
      <c r="O52" s="82">
        <v>2017</v>
      </c>
      <c r="P52" s="82" t="s">
        <v>67</v>
      </c>
      <c r="Q52" s="83">
        <v>3600</v>
      </c>
      <c r="R52" s="83"/>
      <c r="S52" s="83"/>
      <c r="T52" s="84" t="s">
        <v>63</v>
      </c>
      <c r="U52" s="76">
        <v>13</v>
      </c>
      <c r="V52" s="84"/>
      <c r="W52" s="85"/>
      <c r="X52" s="76">
        <v>12</v>
      </c>
      <c r="Y52" s="86"/>
      <c r="Z52" s="86"/>
      <c r="AA52" s="86"/>
      <c r="AB52" s="86"/>
      <c r="AC52" s="67"/>
      <c r="AD52" s="86"/>
      <c r="AE52" s="86"/>
      <c r="AF52" s="75"/>
    </row>
    <row r="53" spans="1:33" s="91" customFormat="1" x14ac:dyDescent="0.25">
      <c r="A53" s="67">
        <v>31</v>
      </c>
      <c r="B53" s="118"/>
      <c r="C53" s="74">
        <v>29</v>
      </c>
      <c r="D53" s="71" t="s">
        <v>120</v>
      </c>
      <c r="E53" s="75">
        <v>1</v>
      </c>
      <c r="F53" s="98" t="s">
        <v>55</v>
      </c>
      <c r="G53" s="76" t="s">
        <v>124</v>
      </c>
      <c r="H53" s="76"/>
      <c r="I53" s="70" t="s">
        <v>125</v>
      </c>
      <c r="J53" s="100" t="s">
        <v>126</v>
      </c>
      <c r="K53" s="79"/>
      <c r="L53" s="80" t="s">
        <v>123</v>
      </c>
      <c r="M53" s="82" t="s">
        <v>67</v>
      </c>
      <c r="N53" s="81"/>
      <c r="O53" s="82">
        <v>2017</v>
      </c>
      <c r="P53" s="82" t="s">
        <v>67</v>
      </c>
      <c r="Q53" s="83">
        <v>60000</v>
      </c>
      <c r="R53" s="83"/>
      <c r="S53" s="83"/>
      <c r="T53" s="84" t="s">
        <v>63</v>
      </c>
      <c r="U53" s="76">
        <v>13</v>
      </c>
      <c r="V53" s="84"/>
      <c r="W53" s="93"/>
      <c r="X53" s="76">
        <v>12</v>
      </c>
      <c r="Y53" s="86"/>
      <c r="Z53" s="86"/>
      <c r="AA53" s="86"/>
      <c r="AB53" s="86"/>
      <c r="AC53" s="67"/>
      <c r="AD53" s="86"/>
      <c r="AE53" s="86"/>
      <c r="AF53" s="75" t="s">
        <v>82</v>
      </c>
    </row>
    <row r="54" spans="1:33" s="91" customFormat="1" ht="51" x14ac:dyDescent="0.25">
      <c r="A54" s="67">
        <v>32</v>
      </c>
      <c r="B54" s="145"/>
      <c r="C54" s="74">
        <v>30</v>
      </c>
      <c r="D54" s="71" t="s">
        <v>127</v>
      </c>
      <c r="E54" s="75">
        <v>1</v>
      </c>
      <c r="F54" s="98" t="s">
        <v>55</v>
      </c>
      <c r="G54" s="76" t="s">
        <v>68</v>
      </c>
      <c r="H54" s="76"/>
      <c r="I54" s="70" t="s">
        <v>69</v>
      </c>
      <c r="J54" s="100" t="s">
        <v>128</v>
      </c>
      <c r="K54" s="79"/>
      <c r="L54" s="80" t="s">
        <v>129</v>
      </c>
      <c r="M54" s="87" t="s">
        <v>67</v>
      </c>
      <c r="N54" s="81"/>
      <c r="O54" s="82">
        <v>2017</v>
      </c>
      <c r="P54" s="87" t="s">
        <v>67</v>
      </c>
      <c r="Q54" s="83">
        <v>48800</v>
      </c>
      <c r="R54" s="83"/>
      <c r="S54" s="83"/>
      <c r="T54" s="84" t="s">
        <v>63</v>
      </c>
      <c r="U54" s="76">
        <v>13</v>
      </c>
      <c r="V54" s="88"/>
      <c r="W54" s="89"/>
      <c r="X54" s="76">
        <v>10</v>
      </c>
      <c r="Y54" s="90"/>
      <c r="Z54" s="90"/>
      <c r="AA54" s="90"/>
      <c r="AB54" s="90"/>
      <c r="AC54" s="67"/>
      <c r="AD54" s="90"/>
      <c r="AE54" s="90"/>
      <c r="AF54" s="75" t="s">
        <v>82</v>
      </c>
      <c r="AG54" s="94" t="s">
        <v>130</v>
      </c>
    </row>
    <row r="55" spans="1:33" s="91" customFormat="1" ht="30" x14ac:dyDescent="0.25">
      <c r="A55" s="67">
        <v>33</v>
      </c>
      <c r="B55" s="145"/>
      <c r="C55" s="74">
        <v>31</v>
      </c>
      <c r="D55" s="71" t="s">
        <v>127</v>
      </c>
      <c r="E55" s="75">
        <v>1</v>
      </c>
      <c r="F55" s="98" t="s">
        <v>55</v>
      </c>
      <c r="G55" s="76" t="s">
        <v>68</v>
      </c>
      <c r="H55" s="76"/>
      <c r="I55" s="70" t="s">
        <v>69</v>
      </c>
      <c r="J55" s="100" t="s">
        <v>131</v>
      </c>
      <c r="K55" s="79"/>
      <c r="L55" s="80" t="s">
        <v>129</v>
      </c>
      <c r="M55" s="87" t="s">
        <v>70</v>
      </c>
      <c r="N55" s="81"/>
      <c r="O55" s="82">
        <v>2017</v>
      </c>
      <c r="P55" s="87" t="s">
        <v>70</v>
      </c>
      <c r="Q55" s="83">
        <v>25000</v>
      </c>
      <c r="R55" s="83"/>
      <c r="S55" s="83"/>
      <c r="T55" s="84" t="s">
        <v>63</v>
      </c>
      <c r="U55" s="76">
        <v>13</v>
      </c>
      <c r="V55" s="88"/>
      <c r="W55" s="89"/>
      <c r="X55" s="76">
        <v>10</v>
      </c>
      <c r="Y55" s="90"/>
      <c r="Z55" s="90"/>
      <c r="AA55" s="90"/>
      <c r="AB55" s="90"/>
      <c r="AC55" s="67"/>
      <c r="AD55" s="90"/>
      <c r="AE55" s="90"/>
      <c r="AF55" s="75" t="s">
        <v>82</v>
      </c>
      <c r="AG55" s="94"/>
    </row>
    <row r="56" spans="1:33" s="91" customFormat="1" ht="30" x14ac:dyDescent="0.25">
      <c r="A56" s="67">
        <v>34</v>
      </c>
      <c r="B56" s="145"/>
      <c r="C56" s="74">
        <v>32</v>
      </c>
      <c r="D56" s="71" t="s">
        <v>127</v>
      </c>
      <c r="E56" s="75">
        <v>1</v>
      </c>
      <c r="F56" s="98" t="s">
        <v>55</v>
      </c>
      <c r="G56" s="76" t="s">
        <v>68</v>
      </c>
      <c r="H56" s="76"/>
      <c r="I56" s="70" t="s">
        <v>69</v>
      </c>
      <c r="J56" s="100" t="s">
        <v>132</v>
      </c>
      <c r="K56" s="79"/>
      <c r="L56" s="80" t="s">
        <v>129</v>
      </c>
      <c r="M56" s="87" t="s">
        <v>133</v>
      </c>
      <c r="N56" s="81"/>
      <c r="O56" s="82">
        <v>2017</v>
      </c>
      <c r="P56" s="87" t="s">
        <v>133</v>
      </c>
      <c r="Q56" s="83">
        <v>5000</v>
      </c>
      <c r="R56" s="83"/>
      <c r="S56" s="83"/>
      <c r="T56" s="84" t="s">
        <v>63</v>
      </c>
      <c r="U56" s="76">
        <v>13</v>
      </c>
      <c r="V56" s="88"/>
      <c r="W56" s="89"/>
      <c r="X56" s="76">
        <v>12</v>
      </c>
      <c r="Y56" s="90"/>
      <c r="Z56" s="90"/>
      <c r="AA56" s="90"/>
      <c r="AB56" s="90"/>
      <c r="AC56" s="67"/>
      <c r="AD56" s="90"/>
      <c r="AE56" s="90"/>
      <c r="AF56" s="75" t="s">
        <v>82</v>
      </c>
      <c r="AG56" s="94"/>
    </row>
    <row r="57" spans="1:33" s="91" customFormat="1" ht="38.25" x14ac:dyDescent="0.25">
      <c r="A57" s="67">
        <v>35</v>
      </c>
      <c r="B57" s="322"/>
      <c r="C57" s="74">
        <v>33</v>
      </c>
      <c r="D57" s="71" t="s">
        <v>127</v>
      </c>
      <c r="E57" s="75">
        <v>1</v>
      </c>
      <c r="F57" s="98" t="s">
        <v>55</v>
      </c>
      <c r="G57" s="76" t="s">
        <v>68</v>
      </c>
      <c r="H57" s="76"/>
      <c r="I57" s="70" t="s">
        <v>69</v>
      </c>
      <c r="J57" s="100" t="s">
        <v>134</v>
      </c>
      <c r="K57" s="79"/>
      <c r="L57" s="80" t="s">
        <v>129</v>
      </c>
      <c r="M57" s="87" t="s">
        <v>67</v>
      </c>
      <c r="N57" s="81"/>
      <c r="O57" s="82">
        <v>2017</v>
      </c>
      <c r="P57" s="87" t="s">
        <v>67</v>
      </c>
      <c r="Q57" s="83">
        <v>50000</v>
      </c>
      <c r="R57" s="83"/>
      <c r="S57" s="83"/>
      <c r="T57" s="84" t="s">
        <v>63</v>
      </c>
      <c r="U57" s="76">
        <v>13</v>
      </c>
      <c r="V57" s="88"/>
      <c r="W57" s="89"/>
      <c r="X57" s="76">
        <v>18</v>
      </c>
      <c r="Y57" s="90"/>
      <c r="Z57" s="90"/>
      <c r="AA57" s="90"/>
      <c r="AB57" s="90"/>
      <c r="AC57" s="67"/>
      <c r="AD57" s="90"/>
      <c r="AE57" s="90"/>
      <c r="AF57" s="75"/>
      <c r="AG57" s="101"/>
    </row>
    <row r="58" spans="1:33" s="91" customFormat="1" ht="38.25" x14ac:dyDescent="0.25">
      <c r="A58" s="67">
        <v>36</v>
      </c>
      <c r="B58" s="145"/>
      <c r="C58" s="74">
        <v>34</v>
      </c>
      <c r="D58" s="71" t="s">
        <v>127</v>
      </c>
      <c r="E58" s="75">
        <v>1</v>
      </c>
      <c r="F58" s="98" t="s">
        <v>55</v>
      </c>
      <c r="G58" s="76" t="s">
        <v>68</v>
      </c>
      <c r="H58" s="76"/>
      <c r="I58" s="70" t="s">
        <v>69</v>
      </c>
      <c r="J58" s="100" t="s">
        <v>135</v>
      </c>
      <c r="K58" s="79"/>
      <c r="L58" s="80" t="s">
        <v>129</v>
      </c>
      <c r="M58" s="87" t="s">
        <v>92</v>
      </c>
      <c r="N58" s="81"/>
      <c r="O58" s="82">
        <v>2017</v>
      </c>
      <c r="P58" s="87" t="s">
        <v>92</v>
      </c>
      <c r="Q58" s="83">
        <v>4500</v>
      </c>
      <c r="R58" s="83"/>
      <c r="S58" s="83"/>
      <c r="T58" s="84" t="s">
        <v>63</v>
      </c>
      <c r="U58" s="76">
        <v>13</v>
      </c>
      <c r="V58" s="88"/>
      <c r="W58" s="89"/>
      <c r="X58" s="76">
        <v>12</v>
      </c>
      <c r="Y58" s="90"/>
      <c r="Z58" s="90"/>
      <c r="AA58" s="90"/>
      <c r="AB58" s="90"/>
      <c r="AC58" s="67"/>
      <c r="AD58" s="90"/>
      <c r="AE58" s="90"/>
      <c r="AF58" s="75"/>
    </row>
    <row r="59" spans="1:33" s="91" customFormat="1" ht="30" x14ac:dyDescent="0.25">
      <c r="A59" s="67">
        <v>37</v>
      </c>
      <c r="B59" s="145"/>
      <c r="C59" s="74">
        <v>35</v>
      </c>
      <c r="D59" s="71" t="s">
        <v>127</v>
      </c>
      <c r="E59" s="75">
        <v>1</v>
      </c>
      <c r="F59" s="98" t="s">
        <v>55</v>
      </c>
      <c r="G59" s="76" t="s">
        <v>68</v>
      </c>
      <c r="H59" s="76"/>
      <c r="I59" s="70" t="s">
        <v>69</v>
      </c>
      <c r="J59" s="100" t="s">
        <v>136</v>
      </c>
      <c r="K59" s="79"/>
      <c r="L59" s="80" t="s">
        <v>129</v>
      </c>
      <c r="M59" s="87" t="s">
        <v>67</v>
      </c>
      <c r="N59" s="81"/>
      <c r="O59" s="82">
        <v>2017</v>
      </c>
      <c r="P59" s="87" t="s">
        <v>67</v>
      </c>
      <c r="Q59" s="83">
        <v>2500</v>
      </c>
      <c r="R59" s="83"/>
      <c r="S59" s="83"/>
      <c r="T59" s="84" t="s">
        <v>63</v>
      </c>
      <c r="U59" s="76">
        <v>13</v>
      </c>
      <c r="V59" s="88"/>
      <c r="W59" s="89"/>
      <c r="X59" s="76">
        <v>3</v>
      </c>
      <c r="Y59" s="90"/>
      <c r="Z59" s="90"/>
      <c r="AA59" s="90"/>
      <c r="AB59" s="90"/>
      <c r="AC59" s="67"/>
      <c r="AD59" s="90"/>
      <c r="AE59" s="90"/>
      <c r="AF59" s="75"/>
    </row>
    <row r="60" spans="1:33" s="91" customFormat="1" x14ac:dyDescent="0.25">
      <c r="A60" s="67">
        <v>38</v>
      </c>
      <c r="B60" s="145"/>
      <c r="C60" s="74">
        <v>36</v>
      </c>
      <c r="D60" s="71" t="s">
        <v>137</v>
      </c>
      <c r="E60" s="75">
        <v>1</v>
      </c>
      <c r="F60" s="98" t="s">
        <v>55</v>
      </c>
      <c r="G60" s="76" t="s">
        <v>138</v>
      </c>
      <c r="H60" s="76"/>
      <c r="I60" s="70" t="s">
        <v>139</v>
      </c>
      <c r="J60" s="100" t="s">
        <v>140</v>
      </c>
      <c r="K60" s="79"/>
      <c r="L60" s="80" t="s">
        <v>141</v>
      </c>
      <c r="M60" s="87" t="s">
        <v>142</v>
      </c>
      <c r="N60" s="81"/>
      <c r="O60" s="82">
        <v>2017</v>
      </c>
      <c r="P60" s="87" t="s">
        <v>142</v>
      </c>
      <c r="Q60" s="83">
        <v>1800</v>
      </c>
      <c r="R60" s="83"/>
      <c r="S60" s="83"/>
      <c r="T60" s="84" t="s">
        <v>63</v>
      </c>
      <c r="U60" s="76">
        <v>13</v>
      </c>
      <c r="V60" s="88"/>
      <c r="W60" s="89"/>
      <c r="X60" s="76">
        <v>2</v>
      </c>
      <c r="Y60" s="90"/>
      <c r="Z60" s="90"/>
      <c r="AA60" s="90"/>
      <c r="AB60" s="90"/>
      <c r="AC60" s="67"/>
      <c r="AD60" s="90"/>
      <c r="AE60" s="90"/>
      <c r="AF60" s="75"/>
    </row>
    <row r="61" spans="1:33" s="91" customFormat="1" ht="25.5" x14ac:dyDescent="0.25">
      <c r="A61" s="67">
        <v>39</v>
      </c>
      <c r="B61" s="145"/>
      <c r="C61" s="74">
        <v>37</v>
      </c>
      <c r="D61" s="71" t="s">
        <v>137</v>
      </c>
      <c r="E61" s="75">
        <v>1</v>
      </c>
      <c r="F61" s="98" t="s">
        <v>55</v>
      </c>
      <c r="G61" s="76" t="s">
        <v>143</v>
      </c>
      <c r="H61" s="76"/>
      <c r="I61" s="70" t="s">
        <v>144</v>
      </c>
      <c r="J61" s="100" t="s">
        <v>145</v>
      </c>
      <c r="K61" s="79"/>
      <c r="L61" s="80" t="s">
        <v>141</v>
      </c>
      <c r="M61" s="87" t="s">
        <v>133</v>
      </c>
      <c r="N61" s="81"/>
      <c r="O61" s="82">
        <v>2017</v>
      </c>
      <c r="P61" s="87" t="s">
        <v>133</v>
      </c>
      <c r="Q61" s="83">
        <v>26000</v>
      </c>
      <c r="R61" s="83"/>
      <c r="S61" s="83"/>
      <c r="T61" s="84" t="s">
        <v>63</v>
      </c>
      <c r="U61" s="76">
        <v>13</v>
      </c>
      <c r="V61" s="88"/>
      <c r="W61" s="89"/>
      <c r="X61" s="76">
        <v>5</v>
      </c>
      <c r="Y61" s="90"/>
      <c r="Z61" s="90"/>
      <c r="AA61" s="90"/>
      <c r="AB61" s="90"/>
      <c r="AC61" s="67"/>
      <c r="AD61" s="90"/>
      <c r="AE61" s="90"/>
      <c r="AF61" s="75" t="s">
        <v>82</v>
      </c>
    </row>
    <row r="62" spans="1:33" s="91" customFormat="1" ht="25.5" x14ac:dyDescent="0.25">
      <c r="A62" s="67">
        <v>40</v>
      </c>
      <c r="B62" s="145"/>
      <c r="C62" s="74">
        <v>38</v>
      </c>
      <c r="D62" s="71" t="s">
        <v>137</v>
      </c>
      <c r="E62" s="75">
        <v>1</v>
      </c>
      <c r="F62" s="98" t="s">
        <v>55</v>
      </c>
      <c r="G62" s="76" t="s">
        <v>146</v>
      </c>
      <c r="H62" s="76"/>
      <c r="I62" s="70" t="s">
        <v>147</v>
      </c>
      <c r="J62" s="100" t="s">
        <v>148</v>
      </c>
      <c r="K62" s="79"/>
      <c r="L62" s="80" t="s">
        <v>141</v>
      </c>
      <c r="M62" s="87" t="s">
        <v>133</v>
      </c>
      <c r="N62" s="81"/>
      <c r="O62" s="82">
        <v>2017</v>
      </c>
      <c r="P62" s="87" t="s">
        <v>133</v>
      </c>
      <c r="Q62" s="83">
        <v>10000</v>
      </c>
      <c r="R62" s="83"/>
      <c r="S62" s="83"/>
      <c r="T62" s="84" t="s">
        <v>63</v>
      </c>
      <c r="U62" s="76">
        <v>13</v>
      </c>
      <c r="V62" s="88"/>
      <c r="W62" s="89"/>
      <c r="X62" s="76">
        <v>8</v>
      </c>
      <c r="Y62" s="90"/>
      <c r="Z62" s="90"/>
      <c r="AA62" s="90"/>
      <c r="AB62" s="90"/>
      <c r="AC62" s="67"/>
      <c r="AD62" s="90"/>
      <c r="AE62" s="90"/>
      <c r="AF62" s="75" t="s">
        <v>82</v>
      </c>
    </row>
    <row r="63" spans="1:33" s="91" customFormat="1" ht="38.25" x14ac:dyDescent="0.25">
      <c r="A63" s="67">
        <v>41</v>
      </c>
      <c r="B63" s="145"/>
      <c r="C63" s="74">
        <v>39</v>
      </c>
      <c r="D63" s="71" t="s">
        <v>137</v>
      </c>
      <c r="E63" s="75">
        <v>1</v>
      </c>
      <c r="F63" s="98" t="s">
        <v>55</v>
      </c>
      <c r="G63" s="76" t="s">
        <v>149</v>
      </c>
      <c r="H63" s="76"/>
      <c r="I63" s="70" t="s">
        <v>150</v>
      </c>
      <c r="J63" s="100" t="s">
        <v>151</v>
      </c>
      <c r="K63" s="79"/>
      <c r="L63" s="80" t="s">
        <v>141</v>
      </c>
      <c r="M63" s="87" t="s">
        <v>67</v>
      </c>
      <c r="N63" s="81"/>
      <c r="O63" s="82">
        <v>2017</v>
      </c>
      <c r="P63" s="87" t="s">
        <v>67</v>
      </c>
      <c r="Q63" s="83">
        <v>190000</v>
      </c>
      <c r="R63" s="83"/>
      <c r="S63" s="83"/>
      <c r="T63" s="84" t="s">
        <v>63</v>
      </c>
      <c r="U63" s="76">
        <v>8</v>
      </c>
      <c r="V63" s="88"/>
      <c r="W63" s="89"/>
      <c r="X63" s="76">
        <v>9</v>
      </c>
      <c r="Y63" s="90"/>
      <c r="Z63" s="90"/>
      <c r="AA63" s="90"/>
      <c r="AB63" s="90"/>
      <c r="AC63" s="67"/>
      <c r="AD63" s="90"/>
      <c r="AE63" s="90"/>
      <c r="AF63" s="75"/>
    </row>
    <row r="64" spans="1:33" s="91" customFormat="1" ht="25.5" x14ac:dyDescent="0.25">
      <c r="A64" s="67">
        <v>42</v>
      </c>
      <c r="B64" s="145"/>
      <c r="C64" s="74">
        <v>40</v>
      </c>
      <c r="D64" s="71" t="s">
        <v>137</v>
      </c>
      <c r="E64" s="75">
        <v>1</v>
      </c>
      <c r="F64" s="98" t="s">
        <v>55</v>
      </c>
      <c r="G64" s="76" t="s">
        <v>152</v>
      </c>
      <c r="H64" s="76"/>
      <c r="I64" s="70" t="s">
        <v>153</v>
      </c>
      <c r="J64" s="100" t="s">
        <v>154</v>
      </c>
      <c r="K64" s="79"/>
      <c r="L64" s="80" t="s">
        <v>141</v>
      </c>
      <c r="M64" s="87" t="s">
        <v>67</v>
      </c>
      <c r="N64" s="81"/>
      <c r="O64" s="82">
        <v>2017</v>
      </c>
      <c r="P64" s="87" t="s">
        <v>67</v>
      </c>
      <c r="Q64" s="83">
        <v>150000</v>
      </c>
      <c r="R64" s="83"/>
      <c r="S64" s="83"/>
      <c r="T64" s="84" t="s">
        <v>63</v>
      </c>
      <c r="U64" s="76">
        <v>13</v>
      </c>
      <c r="V64" s="88"/>
      <c r="W64" s="89"/>
      <c r="X64" s="76">
        <v>8</v>
      </c>
      <c r="Y64" s="90"/>
      <c r="Z64" s="90"/>
      <c r="AA64" s="90"/>
      <c r="AB64" s="90"/>
      <c r="AC64" s="67"/>
      <c r="AD64" s="90"/>
      <c r="AE64" s="90"/>
      <c r="AF64" s="75"/>
    </row>
    <row r="65" spans="1:32" s="91" customFormat="1" ht="38.25" x14ac:dyDescent="0.25">
      <c r="A65" s="67">
        <v>43</v>
      </c>
      <c r="B65" s="145"/>
      <c r="C65" s="74">
        <v>41</v>
      </c>
      <c r="D65" s="71" t="s">
        <v>137</v>
      </c>
      <c r="E65" s="75">
        <v>1</v>
      </c>
      <c r="F65" s="98" t="s">
        <v>55</v>
      </c>
      <c r="G65" s="76" t="s">
        <v>155</v>
      </c>
      <c r="H65" s="76"/>
      <c r="I65" s="70" t="s">
        <v>156</v>
      </c>
      <c r="J65" s="100" t="s">
        <v>157</v>
      </c>
      <c r="K65" s="79"/>
      <c r="L65" s="80" t="s">
        <v>141</v>
      </c>
      <c r="M65" s="87" t="s">
        <v>67</v>
      </c>
      <c r="N65" s="81"/>
      <c r="O65" s="82">
        <v>2017</v>
      </c>
      <c r="P65" s="87" t="s">
        <v>67</v>
      </c>
      <c r="Q65" s="83">
        <v>35000</v>
      </c>
      <c r="R65" s="83"/>
      <c r="S65" s="83"/>
      <c r="T65" s="84" t="s">
        <v>63</v>
      </c>
      <c r="U65" s="76">
        <v>13</v>
      </c>
      <c r="V65" s="88"/>
      <c r="W65" s="89"/>
      <c r="X65" s="76">
        <v>10</v>
      </c>
      <c r="Y65" s="90"/>
      <c r="Z65" s="90"/>
      <c r="AA65" s="90"/>
      <c r="AB65" s="90"/>
      <c r="AC65" s="67"/>
      <c r="AD65" s="90"/>
      <c r="AE65" s="90"/>
      <c r="AF65" s="75"/>
    </row>
    <row r="66" spans="1:32" s="91" customFormat="1" ht="38.25" x14ac:dyDescent="0.25">
      <c r="A66" s="67">
        <v>44</v>
      </c>
      <c r="B66" s="145"/>
      <c r="C66" s="74">
        <v>42</v>
      </c>
      <c r="D66" s="71" t="s">
        <v>137</v>
      </c>
      <c r="E66" s="75">
        <v>1</v>
      </c>
      <c r="F66" s="98" t="s">
        <v>55</v>
      </c>
      <c r="G66" s="76" t="s">
        <v>74</v>
      </c>
      <c r="H66" s="76"/>
      <c r="I66" s="70" t="s">
        <v>75</v>
      </c>
      <c r="J66" s="100" t="s">
        <v>904</v>
      </c>
      <c r="K66" s="79"/>
      <c r="L66" s="80" t="s">
        <v>141</v>
      </c>
      <c r="M66" s="87" t="s">
        <v>158</v>
      </c>
      <c r="N66" s="81"/>
      <c r="O66" s="82">
        <v>2017</v>
      </c>
      <c r="P66" s="87" t="s">
        <v>158</v>
      </c>
      <c r="Q66" s="83">
        <v>100000</v>
      </c>
      <c r="R66" s="83"/>
      <c r="S66" s="83"/>
      <c r="T66" s="84" t="s">
        <v>63</v>
      </c>
      <c r="U66" s="76">
        <v>13</v>
      </c>
      <c r="V66" s="88"/>
      <c r="W66" s="89"/>
      <c r="X66" s="76">
        <v>3</v>
      </c>
      <c r="Y66" s="90"/>
      <c r="Z66" s="90"/>
      <c r="AA66" s="90"/>
      <c r="AB66" s="90"/>
      <c r="AC66" s="67"/>
      <c r="AD66" s="90"/>
      <c r="AE66" s="90"/>
      <c r="AF66" s="75"/>
    </row>
    <row r="67" spans="1:32" s="91" customFormat="1" ht="38.25" x14ac:dyDescent="0.25">
      <c r="A67" s="67">
        <v>45</v>
      </c>
      <c r="B67" s="145"/>
      <c r="C67" s="74">
        <v>43</v>
      </c>
      <c r="D67" s="71" t="s">
        <v>137</v>
      </c>
      <c r="E67" s="75">
        <v>1</v>
      </c>
      <c r="F67" s="98" t="s">
        <v>55</v>
      </c>
      <c r="G67" s="76" t="s">
        <v>159</v>
      </c>
      <c r="H67" s="76"/>
      <c r="I67" s="70" t="s">
        <v>160</v>
      </c>
      <c r="J67" s="100" t="s">
        <v>161</v>
      </c>
      <c r="K67" s="79"/>
      <c r="L67" s="80" t="s">
        <v>141</v>
      </c>
      <c r="M67" s="87" t="s">
        <v>158</v>
      </c>
      <c r="N67" s="81"/>
      <c r="O67" s="82">
        <v>2017</v>
      </c>
      <c r="P67" s="87" t="s">
        <v>158</v>
      </c>
      <c r="Q67" s="83">
        <v>50000</v>
      </c>
      <c r="R67" s="83"/>
      <c r="S67" s="83"/>
      <c r="T67" s="84" t="s">
        <v>63</v>
      </c>
      <c r="U67" s="76">
        <v>13</v>
      </c>
      <c r="V67" s="88"/>
      <c r="W67" s="89"/>
      <c r="X67" s="76">
        <v>2</v>
      </c>
      <c r="Y67" s="90"/>
      <c r="Z67" s="90"/>
      <c r="AA67" s="90"/>
      <c r="AB67" s="90"/>
      <c r="AC67" s="67"/>
      <c r="AD67" s="90"/>
      <c r="AE67" s="90"/>
      <c r="AF67" s="75"/>
    </row>
    <row r="68" spans="1:32" s="91" customFormat="1" x14ac:dyDescent="0.25">
      <c r="A68" s="67">
        <v>46</v>
      </c>
      <c r="B68" s="145"/>
      <c r="C68" s="74">
        <v>44</v>
      </c>
      <c r="D68" s="71" t="s">
        <v>137</v>
      </c>
      <c r="E68" s="75">
        <v>1</v>
      </c>
      <c r="F68" s="98" t="s">
        <v>55</v>
      </c>
      <c r="G68" s="76" t="s">
        <v>58</v>
      </c>
      <c r="H68" s="76"/>
      <c r="I68" s="70" t="s">
        <v>59</v>
      </c>
      <c r="J68" s="100" t="s">
        <v>162</v>
      </c>
      <c r="K68" s="79"/>
      <c r="L68" s="80" t="s">
        <v>141</v>
      </c>
      <c r="M68" s="87" t="s">
        <v>133</v>
      </c>
      <c r="N68" s="81"/>
      <c r="O68" s="82">
        <v>2017</v>
      </c>
      <c r="P68" s="87" t="s">
        <v>133</v>
      </c>
      <c r="Q68" s="83">
        <v>18000</v>
      </c>
      <c r="R68" s="83"/>
      <c r="S68" s="83"/>
      <c r="T68" s="84" t="s">
        <v>63</v>
      </c>
      <c r="U68" s="76">
        <v>13</v>
      </c>
      <c r="V68" s="88"/>
      <c r="W68" s="89"/>
      <c r="X68" s="76">
        <v>3</v>
      </c>
      <c r="Y68" s="90"/>
      <c r="Z68" s="90"/>
      <c r="AA68" s="90"/>
      <c r="AB68" s="90"/>
      <c r="AC68" s="67"/>
      <c r="AD68" s="90"/>
      <c r="AE68" s="90"/>
      <c r="AF68" s="75" t="s">
        <v>82</v>
      </c>
    </row>
    <row r="69" spans="1:32" s="91" customFormat="1" ht="25.5" x14ac:dyDescent="0.25">
      <c r="A69" s="67">
        <v>47</v>
      </c>
      <c r="B69" s="145"/>
      <c r="C69" s="74">
        <v>45</v>
      </c>
      <c r="D69" s="71" t="s">
        <v>137</v>
      </c>
      <c r="E69" s="75">
        <v>1</v>
      </c>
      <c r="F69" s="98" t="s">
        <v>55</v>
      </c>
      <c r="G69" s="76" t="s">
        <v>152</v>
      </c>
      <c r="H69" s="76"/>
      <c r="I69" s="70" t="s">
        <v>153</v>
      </c>
      <c r="J69" s="100" t="s">
        <v>163</v>
      </c>
      <c r="K69" s="79"/>
      <c r="L69" s="80" t="s">
        <v>141</v>
      </c>
      <c r="M69" s="87" t="s">
        <v>142</v>
      </c>
      <c r="N69" s="81"/>
      <c r="O69" s="82">
        <v>2017</v>
      </c>
      <c r="P69" s="87" t="s">
        <v>142</v>
      </c>
      <c r="Q69" s="83">
        <v>30000</v>
      </c>
      <c r="R69" s="83"/>
      <c r="S69" s="83"/>
      <c r="T69" s="84" t="s">
        <v>63</v>
      </c>
      <c r="U69" s="76">
        <v>13</v>
      </c>
      <c r="V69" s="88"/>
      <c r="W69" s="89"/>
      <c r="X69" s="76">
        <v>6</v>
      </c>
      <c r="Y69" s="90"/>
      <c r="Z69" s="90"/>
      <c r="AA69" s="90"/>
      <c r="AB69" s="90"/>
      <c r="AC69" s="67"/>
      <c r="AD69" s="90"/>
      <c r="AE69" s="90"/>
      <c r="AF69" s="75"/>
    </row>
    <row r="70" spans="1:32" s="91" customFormat="1" ht="25.5" x14ac:dyDescent="0.25">
      <c r="A70" s="67">
        <v>48</v>
      </c>
      <c r="B70" s="145"/>
      <c r="C70" s="74">
        <v>46</v>
      </c>
      <c r="D70" s="71" t="s">
        <v>137</v>
      </c>
      <c r="E70" s="75">
        <v>1</v>
      </c>
      <c r="F70" s="98" t="s">
        <v>55</v>
      </c>
      <c r="G70" s="76" t="s">
        <v>152</v>
      </c>
      <c r="H70" s="76"/>
      <c r="I70" s="70" t="s">
        <v>153</v>
      </c>
      <c r="J70" s="100" t="s">
        <v>905</v>
      </c>
      <c r="K70" s="79"/>
      <c r="L70" s="80" t="s">
        <v>141</v>
      </c>
      <c r="M70" s="87" t="s">
        <v>67</v>
      </c>
      <c r="N70" s="81"/>
      <c r="O70" s="82">
        <v>2017</v>
      </c>
      <c r="P70" s="87" t="s">
        <v>67</v>
      </c>
      <c r="Q70" s="83">
        <v>15500</v>
      </c>
      <c r="R70" s="83"/>
      <c r="S70" s="83"/>
      <c r="T70" s="84" t="s">
        <v>63</v>
      </c>
      <c r="U70" s="76">
        <v>13</v>
      </c>
      <c r="V70" s="88"/>
      <c r="W70" s="89"/>
      <c r="X70" s="76">
        <v>3</v>
      </c>
      <c r="Y70" s="90"/>
      <c r="Z70" s="90"/>
      <c r="AA70" s="90"/>
      <c r="AB70" s="90"/>
      <c r="AC70" s="67"/>
      <c r="AD70" s="90"/>
      <c r="AE70" s="90"/>
      <c r="AF70" s="75"/>
    </row>
    <row r="71" spans="1:32" s="91" customFormat="1" ht="38.25" x14ac:dyDescent="0.25">
      <c r="A71" s="67">
        <v>49</v>
      </c>
      <c r="B71" s="145"/>
      <c r="C71" s="74">
        <v>47</v>
      </c>
      <c r="D71" s="71" t="s">
        <v>137</v>
      </c>
      <c r="E71" s="75">
        <v>1</v>
      </c>
      <c r="F71" s="98" t="s">
        <v>55</v>
      </c>
      <c r="G71" s="76" t="s">
        <v>164</v>
      </c>
      <c r="H71" s="76"/>
      <c r="I71" s="70" t="s">
        <v>165</v>
      </c>
      <c r="J71" s="100" t="s">
        <v>906</v>
      </c>
      <c r="K71" s="79"/>
      <c r="L71" s="80" t="s">
        <v>141</v>
      </c>
      <c r="M71" s="87" t="s">
        <v>142</v>
      </c>
      <c r="N71" s="81"/>
      <c r="O71" s="82">
        <v>2017</v>
      </c>
      <c r="P71" s="87" t="s">
        <v>142</v>
      </c>
      <c r="Q71" s="83">
        <v>7500</v>
      </c>
      <c r="R71" s="83"/>
      <c r="S71" s="83"/>
      <c r="T71" s="84" t="s">
        <v>63</v>
      </c>
      <c r="U71" s="76">
        <v>13</v>
      </c>
      <c r="V71" s="88"/>
      <c r="W71" s="89"/>
      <c r="X71" s="76">
        <v>3</v>
      </c>
      <c r="Y71" s="90"/>
      <c r="Z71" s="90"/>
      <c r="AA71" s="90"/>
      <c r="AB71" s="90"/>
      <c r="AC71" s="67"/>
      <c r="AD71" s="90"/>
      <c r="AE71" s="90"/>
      <c r="AF71" s="75"/>
    </row>
    <row r="72" spans="1:32" s="91" customFormat="1" ht="38.25" x14ac:dyDescent="0.25">
      <c r="A72" s="67">
        <v>50</v>
      </c>
      <c r="B72" s="145"/>
      <c r="C72" s="74">
        <v>48</v>
      </c>
      <c r="D72" s="71" t="s">
        <v>137</v>
      </c>
      <c r="E72" s="75">
        <v>1</v>
      </c>
      <c r="F72" s="98" t="s">
        <v>55</v>
      </c>
      <c r="G72" s="76" t="s">
        <v>166</v>
      </c>
      <c r="H72" s="76"/>
      <c r="I72" s="70" t="s">
        <v>167</v>
      </c>
      <c r="J72" s="100" t="s">
        <v>168</v>
      </c>
      <c r="K72" s="79"/>
      <c r="L72" s="80" t="s">
        <v>141</v>
      </c>
      <c r="M72" s="87" t="s">
        <v>67</v>
      </c>
      <c r="N72" s="81"/>
      <c r="O72" s="82">
        <v>2017</v>
      </c>
      <c r="P72" s="87" t="s">
        <v>67</v>
      </c>
      <c r="Q72" s="83">
        <v>7000</v>
      </c>
      <c r="R72" s="83"/>
      <c r="S72" s="83"/>
      <c r="T72" s="84" t="s">
        <v>63</v>
      </c>
      <c r="U72" s="76">
        <v>13</v>
      </c>
      <c r="V72" s="88"/>
      <c r="W72" s="89"/>
      <c r="X72" s="76">
        <v>8</v>
      </c>
      <c r="Y72" s="90"/>
      <c r="Z72" s="90"/>
      <c r="AA72" s="90"/>
      <c r="AB72" s="90"/>
      <c r="AC72" s="67"/>
      <c r="AD72" s="90"/>
      <c r="AE72" s="90"/>
      <c r="AF72" s="75"/>
    </row>
    <row r="73" spans="1:32" s="91" customFormat="1" x14ac:dyDescent="0.25">
      <c r="A73" s="67">
        <v>51</v>
      </c>
      <c r="B73" s="145"/>
      <c r="C73" s="74">
        <v>49</v>
      </c>
      <c r="D73" s="71" t="s">
        <v>137</v>
      </c>
      <c r="E73" s="75">
        <v>1</v>
      </c>
      <c r="F73" s="98" t="s">
        <v>55</v>
      </c>
      <c r="G73" s="76" t="s">
        <v>166</v>
      </c>
      <c r="H73" s="76"/>
      <c r="I73" s="70" t="s">
        <v>167</v>
      </c>
      <c r="J73" s="100" t="s">
        <v>167</v>
      </c>
      <c r="K73" s="79"/>
      <c r="L73" s="80" t="s">
        <v>141</v>
      </c>
      <c r="M73" s="87" t="s">
        <v>70</v>
      </c>
      <c r="N73" s="81"/>
      <c r="O73" s="82">
        <v>2017</v>
      </c>
      <c r="P73" s="87" t="s">
        <v>70</v>
      </c>
      <c r="Q73" s="83">
        <v>4900</v>
      </c>
      <c r="R73" s="83"/>
      <c r="S73" s="83"/>
      <c r="T73" s="84" t="s">
        <v>63</v>
      </c>
      <c r="U73" s="76">
        <v>13</v>
      </c>
      <c r="V73" s="88"/>
      <c r="W73" s="89"/>
      <c r="X73" s="76">
        <v>5</v>
      </c>
      <c r="Y73" s="90"/>
      <c r="Z73" s="90"/>
      <c r="AA73" s="90"/>
      <c r="AB73" s="90"/>
      <c r="AC73" s="67"/>
      <c r="AD73" s="90"/>
      <c r="AE73" s="90"/>
      <c r="AF73" s="75" t="s">
        <v>82</v>
      </c>
    </row>
    <row r="74" spans="1:32" s="91" customFormat="1" x14ac:dyDescent="0.25">
      <c r="A74" s="67">
        <v>52</v>
      </c>
      <c r="B74" s="145"/>
      <c r="C74" s="74">
        <v>50</v>
      </c>
      <c r="D74" s="71" t="s">
        <v>137</v>
      </c>
      <c r="E74" s="75">
        <v>1</v>
      </c>
      <c r="F74" s="98" t="s">
        <v>55</v>
      </c>
      <c r="G74" s="76" t="s">
        <v>169</v>
      </c>
      <c r="H74" s="76"/>
      <c r="I74" s="70" t="s">
        <v>170</v>
      </c>
      <c r="J74" s="100" t="s">
        <v>171</v>
      </c>
      <c r="K74" s="79"/>
      <c r="L74" s="80" t="s">
        <v>141</v>
      </c>
      <c r="M74" s="87" t="s">
        <v>158</v>
      </c>
      <c r="N74" s="81"/>
      <c r="O74" s="82">
        <v>2017</v>
      </c>
      <c r="P74" s="87" t="s">
        <v>158</v>
      </c>
      <c r="Q74" s="83">
        <v>36300</v>
      </c>
      <c r="R74" s="83"/>
      <c r="S74" s="83"/>
      <c r="T74" s="84" t="s">
        <v>63</v>
      </c>
      <c r="U74" s="76">
        <v>13</v>
      </c>
      <c r="V74" s="88"/>
      <c r="W74" s="89"/>
      <c r="X74" s="76">
        <v>12</v>
      </c>
      <c r="Y74" s="90"/>
      <c r="Z74" s="90"/>
      <c r="AA74" s="90"/>
      <c r="AB74" s="90"/>
      <c r="AC74" s="67"/>
      <c r="AD74" s="90"/>
      <c r="AE74" s="90"/>
      <c r="AF74" s="75" t="s">
        <v>82</v>
      </c>
    </row>
    <row r="75" spans="1:32" s="91" customFormat="1" x14ac:dyDescent="0.25">
      <c r="A75" s="67">
        <v>53</v>
      </c>
      <c r="B75" s="145"/>
      <c r="C75" s="74">
        <v>51</v>
      </c>
      <c r="D75" s="71" t="s">
        <v>137</v>
      </c>
      <c r="E75" s="75">
        <v>1</v>
      </c>
      <c r="F75" s="98" t="s">
        <v>55</v>
      </c>
      <c r="G75" s="76" t="s">
        <v>172</v>
      </c>
      <c r="H75" s="76"/>
      <c r="I75" s="70" t="s">
        <v>173</v>
      </c>
      <c r="J75" s="100" t="s">
        <v>174</v>
      </c>
      <c r="K75" s="79"/>
      <c r="L75" s="80" t="s">
        <v>141</v>
      </c>
      <c r="M75" s="87" t="s">
        <v>158</v>
      </c>
      <c r="N75" s="81"/>
      <c r="O75" s="82">
        <v>2017</v>
      </c>
      <c r="P75" s="87" t="s">
        <v>158</v>
      </c>
      <c r="Q75" s="83">
        <v>36000</v>
      </c>
      <c r="R75" s="83"/>
      <c r="S75" s="83"/>
      <c r="T75" s="84" t="s">
        <v>63</v>
      </c>
      <c r="U75" s="76">
        <v>13</v>
      </c>
      <c r="V75" s="88"/>
      <c r="W75" s="89"/>
      <c r="X75" s="76">
        <v>4</v>
      </c>
      <c r="Y75" s="90"/>
      <c r="Z75" s="90"/>
      <c r="AA75" s="90"/>
      <c r="AB75" s="90"/>
      <c r="AC75" s="67"/>
      <c r="AD75" s="90"/>
      <c r="AE75" s="90"/>
      <c r="AF75" s="75" t="s">
        <v>82</v>
      </c>
    </row>
    <row r="76" spans="1:32" s="91" customFormat="1" x14ac:dyDescent="0.25">
      <c r="A76" s="67">
        <v>54</v>
      </c>
      <c r="B76" s="145"/>
      <c r="C76" s="74">
        <v>52</v>
      </c>
      <c r="D76" s="71" t="s">
        <v>137</v>
      </c>
      <c r="E76" s="75">
        <v>1</v>
      </c>
      <c r="F76" s="98" t="s">
        <v>55</v>
      </c>
      <c r="G76" s="76" t="s">
        <v>175</v>
      </c>
      <c r="H76" s="76"/>
      <c r="I76" s="70" t="s">
        <v>176</v>
      </c>
      <c r="J76" s="100" t="s">
        <v>176</v>
      </c>
      <c r="K76" s="79"/>
      <c r="L76" s="80" t="s">
        <v>141</v>
      </c>
      <c r="M76" s="87" t="s">
        <v>158</v>
      </c>
      <c r="N76" s="81"/>
      <c r="O76" s="82">
        <v>2017</v>
      </c>
      <c r="P76" s="87" t="s">
        <v>158</v>
      </c>
      <c r="Q76" s="83">
        <v>30000</v>
      </c>
      <c r="R76" s="83"/>
      <c r="S76" s="83"/>
      <c r="T76" s="84" t="s">
        <v>63</v>
      </c>
      <c r="U76" s="76">
        <v>13</v>
      </c>
      <c r="V76" s="88"/>
      <c r="W76" s="89"/>
      <c r="X76" s="76">
        <v>4</v>
      </c>
      <c r="Y76" s="90"/>
      <c r="Z76" s="90"/>
      <c r="AA76" s="90"/>
      <c r="AB76" s="90"/>
      <c r="AC76" s="67"/>
      <c r="AD76" s="90"/>
      <c r="AE76" s="90"/>
      <c r="AF76" s="75" t="s">
        <v>82</v>
      </c>
    </row>
    <row r="77" spans="1:32" s="91" customFormat="1" x14ac:dyDescent="0.25">
      <c r="A77" s="67">
        <v>55</v>
      </c>
      <c r="B77" s="145"/>
      <c r="C77" s="74">
        <v>53</v>
      </c>
      <c r="D77" s="71" t="s">
        <v>137</v>
      </c>
      <c r="E77" s="75">
        <v>1</v>
      </c>
      <c r="F77" s="98" t="s">
        <v>55</v>
      </c>
      <c r="G77" s="76" t="s">
        <v>177</v>
      </c>
      <c r="H77" s="76"/>
      <c r="I77" s="70" t="s">
        <v>178</v>
      </c>
      <c r="J77" s="100" t="s">
        <v>178</v>
      </c>
      <c r="K77" s="79"/>
      <c r="L77" s="80" t="s">
        <v>141</v>
      </c>
      <c r="M77" s="87" t="s">
        <v>158</v>
      </c>
      <c r="N77" s="81"/>
      <c r="O77" s="82">
        <v>2017</v>
      </c>
      <c r="P77" s="87" t="s">
        <v>158</v>
      </c>
      <c r="Q77" s="83">
        <v>30000</v>
      </c>
      <c r="R77" s="83"/>
      <c r="S77" s="83"/>
      <c r="T77" s="84" t="s">
        <v>63</v>
      </c>
      <c r="U77" s="76">
        <v>13</v>
      </c>
      <c r="V77" s="88"/>
      <c r="W77" s="89"/>
      <c r="X77" s="76">
        <v>4</v>
      </c>
      <c r="Y77" s="90"/>
      <c r="Z77" s="90"/>
      <c r="AA77" s="90"/>
      <c r="AB77" s="90"/>
      <c r="AC77" s="67"/>
      <c r="AD77" s="90"/>
      <c r="AE77" s="90"/>
      <c r="AF77" s="75" t="s">
        <v>82</v>
      </c>
    </row>
    <row r="78" spans="1:32" s="91" customFormat="1" ht="25.5" x14ac:dyDescent="0.25">
      <c r="A78" s="67">
        <v>56</v>
      </c>
      <c r="B78" s="145"/>
      <c r="C78" s="74">
        <v>54</v>
      </c>
      <c r="D78" s="71" t="s">
        <v>137</v>
      </c>
      <c r="E78" s="75">
        <v>1</v>
      </c>
      <c r="F78" s="98" t="s">
        <v>55</v>
      </c>
      <c r="G78" s="76" t="s">
        <v>58</v>
      </c>
      <c r="H78" s="76"/>
      <c r="I78" s="70" t="s">
        <v>59</v>
      </c>
      <c r="J78" s="100" t="s">
        <v>179</v>
      </c>
      <c r="K78" s="79"/>
      <c r="L78" s="80" t="s">
        <v>141</v>
      </c>
      <c r="M78" s="87" t="s">
        <v>142</v>
      </c>
      <c r="N78" s="81"/>
      <c r="O78" s="82">
        <v>2017</v>
      </c>
      <c r="P78" s="87" t="s">
        <v>142</v>
      </c>
      <c r="Q78" s="83">
        <v>130000</v>
      </c>
      <c r="R78" s="83"/>
      <c r="S78" s="83"/>
      <c r="T78" s="84" t="s">
        <v>63</v>
      </c>
      <c r="U78" s="76">
        <v>13</v>
      </c>
      <c r="V78" s="88"/>
      <c r="W78" s="89"/>
      <c r="X78" s="76">
        <v>36</v>
      </c>
      <c r="Y78" s="90"/>
      <c r="Z78" s="90"/>
      <c r="AA78" s="90"/>
      <c r="AB78" s="90"/>
      <c r="AC78" s="67"/>
      <c r="AD78" s="90"/>
      <c r="AE78" s="90"/>
      <c r="AF78" s="75"/>
    </row>
    <row r="79" spans="1:32" s="91" customFormat="1" x14ac:dyDescent="0.25">
      <c r="A79" s="67">
        <v>57</v>
      </c>
      <c r="B79" s="145"/>
      <c r="C79" s="74">
        <v>55</v>
      </c>
      <c r="D79" s="71" t="s">
        <v>137</v>
      </c>
      <c r="E79" s="75">
        <v>1</v>
      </c>
      <c r="F79" s="98" t="s">
        <v>55</v>
      </c>
      <c r="G79" s="76" t="s">
        <v>169</v>
      </c>
      <c r="H79" s="76"/>
      <c r="I79" s="70" t="s">
        <v>170</v>
      </c>
      <c r="J79" s="100" t="s">
        <v>180</v>
      </c>
      <c r="K79" s="79"/>
      <c r="L79" s="80" t="s">
        <v>141</v>
      </c>
      <c r="M79" s="87" t="s">
        <v>92</v>
      </c>
      <c r="N79" s="81"/>
      <c r="O79" s="82">
        <v>2017</v>
      </c>
      <c r="P79" s="87" t="s">
        <v>92</v>
      </c>
      <c r="Q79" s="83">
        <v>10000</v>
      </c>
      <c r="R79" s="83"/>
      <c r="S79" s="83"/>
      <c r="T79" s="84" t="s">
        <v>63</v>
      </c>
      <c r="U79" s="76">
        <v>13</v>
      </c>
      <c r="V79" s="88"/>
      <c r="W79" s="89"/>
      <c r="X79" s="76">
        <v>5</v>
      </c>
      <c r="Y79" s="90"/>
      <c r="Z79" s="90"/>
      <c r="AA79" s="90"/>
      <c r="AB79" s="90"/>
      <c r="AC79" s="67"/>
      <c r="AD79" s="90"/>
      <c r="AE79" s="90"/>
      <c r="AF79" s="75" t="s">
        <v>82</v>
      </c>
    </row>
    <row r="80" spans="1:32" s="91" customFormat="1" ht="25.5" x14ac:dyDescent="0.25">
      <c r="A80" s="67">
        <v>58</v>
      </c>
      <c r="B80" s="145"/>
      <c r="C80" s="74">
        <v>56</v>
      </c>
      <c r="D80" s="71" t="s">
        <v>137</v>
      </c>
      <c r="E80" s="75">
        <v>1</v>
      </c>
      <c r="F80" s="98" t="s">
        <v>55</v>
      </c>
      <c r="G80" s="76" t="s">
        <v>181</v>
      </c>
      <c r="H80" s="76"/>
      <c r="I80" s="70" t="s">
        <v>182</v>
      </c>
      <c r="J80" s="100" t="s">
        <v>183</v>
      </c>
      <c r="K80" s="79"/>
      <c r="L80" s="80" t="s">
        <v>141</v>
      </c>
      <c r="M80" s="87" t="s">
        <v>142</v>
      </c>
      <c r="N80" s="81"/>
      <c r="O80" s="82">
        <v>2017</v>
      </c>
      <c r="P80" s="87" t="s">
        <v>142</v>
      </c>
      <c r="Q80" s="83">
        <v>7000</v>
      </c>
      <c r="R80" s="83"/>
      <c r="S80" s="83"/>
      <c r="T80" s="84" t="s">
        <v>63</v>
      </c>
      <c r="U80" s="76">
        <v>13</v>
      </c>
      <c r="V80" s="88"/>
      <c r="W80" s="89"/>
      <c r="X80" s="76">
        <v>3</v>
      </c>
      <c r="Y80" s="90"/>
      <c r="Z80" s="90"/>
      <c r="AA80" s="90"/>
      <c r="AB80" s="90"/>
      <c r="AC80" s="67"/>
      <c r="AD80" s="90"/>
      <c r="AE80" s="90"/>
      <c r="AF80" s="75"/>
    </row>
    <row r="81" spans="1:33" s="91" customFormat="1" ht="25.5" x14ac:dyDescent="0.25">
      <c r="A81" s="67">
        <v>59</v>
      </c>
      <c r="B81" s="145"/>
      <c r="C81" s="74">
        <v>57</v>
      </c>
      <c r="D81" s="71" t="s">
        <v>137</v>
      </c>
      <c r="E81" s="75">
        <v>1</v>
      </c>
      <c r="F81" s="98" t="s">
        <v>55</v>
      </c>
      <c r="G81" s="76" t="s">
        <v>169</v>
      </c>
      <c r="H81" s="76"/>
      <c r="I81" s="70" t="s">
        <v>170</v>
      </c>
      <c r="J81" s="100" t="s">
        <v>184</v>
      </c>
      <c r="K81" s="79"/>
      <c r="L81" s="80" t="s">
        <v>141</v>
      </c>
      <c r="M81" s="87" t="s">
        <v>92</v>
      </c>
      <c r="N81" s="81"/>
      <c r="O81" s="82">
        <v>2017</v>
      </c>
      <c r="P81" s="87" t="s">
        <v>92</v>
      </c>
      <c r="Q81" s="83">
        <v>83000</v>
      </c>
      <c r="R81" s="83"/>
      <c r="S81" s="83"/>
      <c r="T81" s="84" t="s">
        <v>63</v>
      </c>
      <c r="U81" s="76">
        <v>13</v>
      </c>
      <c r="V81" s="88"/>
      <c r="W81" s="89"/>
      <c r="X81" s="76">
        <v>12</v>
      </c>
      <c r="Y81" s="90"/>
      <c r="Z81" s="90"/>
      <c r="AA81" s="90"/>
      <c r="AB81" s="90"/>
      <c r="AC81" s="67"/>
      <c r="AD81" s="90"/>
      <c r="AE81" s="90"/>
      <c r="AF81" s="75"/>
    </row>
    <row r="82" spans="1:33" s="91" customFormat="1" x14ac:dyDescent="0.25">
      <c r="A82" s="67">
        <v>60</v>
      </c>
      <c r="B82" s="145"/>
      <c r="C82" s="74">
        <v>58</v>
      </c>
      <c r="D82" s="71" t="s">
        <v>137</v>
      </c>
      <c r="E82" s="75">
        <v>1</v>
      </c>
      <c r="F82" s="98" t="s">
        <v>55</v>
      </c>
      <c r="G82" s="76" t="s">
        <v>169</v>
      </c>
      <c r="H82" s="76"/>
      <c r="I82" s="70" t="s">
        <v>170</v>
      </c>
      <c r="J82" s="100" t="s">
        <v>185</v>
      </c>
      <c r="K82" s="79"/>
      <c r="L82" s="80" t="s">
        <v>141</v>
      </c>
      <c r="M82" s="87" t="s">
        <v>92</v>
      </c>
      <c r="N82" s="81"/>
      <c r="O82" s="82">
        <v>2017</v>
      </c>
      <c r="P82" s="87" t="s">
        <v>92</v>
      </c>
      <c r="Q82" s="83">
        <v>20000</v>
      </c>
      <c r="R82" s="83"/>
      <c r="S82" s="83"/>
      <c r="T82" s="84" t="s">
        <v>63</v>
      </c>
      <c r="U82" s="76">
        <v>13</v>
      </c>
      <c r="V82" s="88"/>
      <c r="W82" s="89"/>
      <c r="X82" s="76">
        <v>12</v>
      </c>
      <c r="Y82" s="90"/>
      <c r="Z82" s="90"/>
      <c r="AA82" s="90"/>
      <c r="AB82" s="90"/>
      <c r="AC82" s="67"/>
      <c r="AD82" s="90"/>
      <c r="AE82" s="90"/>
      <c r="AF82" s="75"/>
    </row>
    <row r="83" spans="1:33" s="91" customFormat="1" ht="38.25" x14ac:dyDescent="0.25">
      <c r="A83" s="67">
        <v>61</v>
      </c>
      <c r="B83" s="145"/>
      <c r="C83" s="74">
        <v>59</v>
      </c>
      <c r="D83" s="71" t="s">
        <v>137</v>
      </c>
      <c r="E83" s="75">
        <v>1</v>
      </c>
      <c r="F83" s="98" t="s">
        <v>55</v>
      </c>
      <c r="G83" s="76" t="s">
        <v>58</v>
      </c>
      <c r="H83" s="76"/>
      <c r="I83" s="70" t="s">
        <v>59</v>
      </c>
      <c r="J83" s="100" t="s">
        <v>907</v>
      </c>
      <c r="K83" s="79"/>
      <c r="L83" s="80" t="s">
        <v>141</v>
      </c>
      <c r="M83" s="87" t="s">
        <v>92</v>
      </c>
      <c r="N83" s="81"/>
      <c r="O83" s="82">
        <v>2017</v>
      </c>
      <c r="P83" s="87" t="s">
        <v>92</v>
      </c>
      <c r="Q83" s="83">
        <v>175000</v>
      </c>
      <c r="R83" s="83"/>
      <c r="S83" s="83"/>
      <c r="T83" s="84" t="s">
        <v>63</v>
      </c>
      <c r="U83" s="76">
        <v>13</v>
      </c>
      <c r="V83" s="88"/>
      <c r="W83" s="89"/>
      <c r="X83" s="76">
        <v>12</v>
      </c>
      <c r="Y83" s="90"/>
      <c r="Z83" s="90"/>
      <c r="AA83" s="90"/>
      <c r="AB83" s="90"/>
      <c r="AC83" s="67"/>
      <c r="AD83" s="90"/>
      <c r="AE83" s="90"/>
      <c r="AF83" s="75"/>
    </row>
    <row r="84" spans="1:33" s="91" customFormat="1" ht="51" x14ac:dyDescent="0.25">
      <c r="A84" s="67">
        <v>62</v>
      </c>
      <c r="B84" s="145"/>
      <c r="C84" s="74">
        <v>60</v>
      </c>
      <c r="D84" s="71" t="s">
        <v>137</v>
      </c>
      <c r="E84" s="75">
        <v>1</v>
      </c>
      <c r="F84" s="98" t="s">
        <v>55</v>
      </c>
      <c r="G84" s="76" t="s">
        <v>58</v>
      </c>
      <c r="H84" s="76"/>
      <c r="I84" s="70" t="s">
        <v>186</v>
      </c>
      <c r="J84" s="100" t="s">
        <v>187</v>
      </c>
      <c r="K84" s="79"/>
      <c r="L84" s="80" t="s">
        <v>141</v>
      </c>
      <c r="M84" s="87" t="s">
        <v>109</v>
      </c>
      <c r="N84" s="81"/>
      <c r="O84" s="82">
        <v>2017</v>
      </c>
      <c r="P84" s="87" t="s">
        <v>67</v>
      </c>
      <c r="Q84" s="83">
        <v>50000</v>
      </c>
      <c r="R84" s="83"/>
      <c r="S84" s="83"/>
      <c r="T84" s="84" t="s">
        <v>63</v>
      </c>
      <c r="U84" s="76">
        <v>13</v>
      </c>
      <c r="V84" s="88"/>
      <c r="W84" s="89"/>
      <c r="X84" s="76">
        <v>24</v>
      </c>
      <c r="Y84" s="90"/>
      <c r="Z84" s="90"/>
      <c r="AA84" s="90"/>
      <c r="AB84" s="90"/>
      <c r="AC84" s="67"/>
      <c r="AD84" s="90"/>
      <c r="AE84" s="90"/>
      <c r="AF84" s="75"/>
    </row>
    <row r="85" spans="1:33" s="91" customFormat="1" ht="25.5" x14ac:dyDescent="0.25">
      <c r="A85" s="67">
        <v>63</v>
      </c>
      <c r="B85" s="145"/>
      <c r="C85" s="74">
        <v>61</v>
      </c>
      <c r="D85" s="71" t="s">
        <v>137</v>
      </c>
      <c r="E85" s="75">
        <v>1</v>
      </c>
      <c r="F85" s="98" t="s">
        <v>55</v>
      </c>
      <c r="G85" s="76" t="s">
        <v>169</v>
      </c>
      <c r="H85" s="76"/>
      <c r="I85" s="70" t="s">
        <v>170</v>
      </c>
      <c r="J85" s="100" t="s">
        <v>188</v>
      </c>
      <c r="K85" s="79"/>
      <c r="L85" s="80" t="s">
        <v>141</v>
      </c>
      <c r="M85" s="87" t="s">
        <v>133</v>
      </c>
      <c r="N85" s="81"/>
      <c r="O85" s="82">
        <v>2017</v>
      </c>
      <c r="P85" s="87" t="s">
        <v>133</v>
      </c>
      <c r="Q85" s="83">
        <v>170000</v>
      </c>
      <c r="R85" s="83"/>
      <c r="S85" s="83"/>
      <c r="T85" s="84" t="s">
        <v>63</v>
      </c>
      <c r="U85" s="76">
        <v>13</v>
      </c>
      <c r="V85" s="88"/>
      <c r="W85" s="89"/>
      <c r="X85" s="76">
        <v>12</v>
      </c>
      <c r="Y85" s="90"/>
      <c r="Z85" s="90"/>
      <c r="AA85" s="90"/>
      <c r="AB85" s="90"/>
      <c r="AC85" s="67"/>
      <c r="AD85" s="90"/>
      <c r="AE85" s="90"/>
      <c r="AF85" s="75" t="s">
        <v>82</v>
      </c>
    </row>
    <row r="86" spans="1:33" s="91" customFormat="1" x14ac:dyDescent="0.25">
      <c r="A86" s="67">
        <v>64</v>
      </c>
      <c r="B86" s="145"/>
      <c r="C86" s="74">
        <v>62</v>
      </c>
      <c r="D86" s="71" t="s">
        <v>137</v>
      </c>
      <c r="E86" s="75">
        <v>1</v>
      </c>
      <c r="F86" s="98" t="s">
        <v>55</v>
      </c>
      <c r="G86" s="76" t="s">
        <v>189</v>
      </c>
      <c r="H86" s="76"/>
      <c r="I86" s="70" t="s">
        <v>190</v>
      </c>
      <c r="J86" s="100" t="s">
        <v>191</v>
      </c>
      <c r="K86" s="79"/>
      <c r="L86" s="80" t="s">
        <v>141</v>
      </c>
      <c r="M86" s="87" t="s">
        <v>133</v>
      </c>
      <c r="N86" s="81"/>
      <c r="O86" s="82">
        <v>2017</v>
      </c>
      <c r="P86" s="87" t="s">
        <v>133</v>
      </c>
      <c r="Q86" s="83">
        <v>41600</v>
      </c>
      <c r="R86" s="83"/>
      <c r="S86" s="83"/>
      <c r="T86" s="84" t="s">
        <v>63</v>
      </c>
      <c r="U86" s="76">
        <v>13</v>
      </c>
      <c r="V86" s="88"/>
      <c r="W86" s="89"/>
      <c r="X86" s="76">
        <v>12</v>
      </c>
      <c r="Y86" s="90"/>
      <c r="Z86" s="90"/>
      <c r="AA86" s="90"/>
      <c r="AB86" s="90"/>
      <c r="AC86" s="67"/>
      <c r="AD86" s="90"/>
      <c r="AE86" s="90"/>
      <c r="AF86" s="75" t="s">
        <v>82</v>
      </c>
    </row>
    <row r="87" spans="1:33" s="91" customFormat="1" x14ac:dyDescent="0.25">
      <c r="A87" s="67">
        <v>65</v>
      </c>
      <c r="B87" s="145"/>
      <c r="C87" s="74">
        <v>63</v>
      </c>
      <c r="D87" s="71" t="s">
        <v>137</v>
      </c>
      <c r="E87" s="75">
        <v>1</v>
      </c>
      <c r="F87" s="98" t="s">
        <v>55</v>
      </c>
      <c r="G87" s="76" t="s">
        <v>192</v>
      </c>
      <c r="H87" s="76"/>
      <c r="I87" s="70" t="s">
        <v>193</v>
      </c>
      <c r="J87" s="100" t="s">
        <v>194</v>
      </c>
      <c r="K87" s="79"/>
      <c r="L87" s="80" t="s">
        <v>141</v>
      </c>
      <c r="M87" s="87" t="s">
        <v>133</v>
      </c>
      <c r="N87" s="81"/>
      <c r="O87" s="82">
        <v>2017</v>
      </c>
      <c r="P87" s="87" t="s">
        <v>133</v>
      </c>
      <c r="Q87" s="83">
        <v>15000</v>
      </c>
      <c r="R87" s="83"/>
      <c r="S87" s="83"/>
      <c r="T87" s="84" t="s">
        <v>63</v>
      </c>
      <c r="U87" s="76">
        <v>13</v>
      </c>
      <c r="V87" s="88"/>
      <c r="W87" s="89"/>
      <c r="X87" s="76">
        <v>12</v>
      </c>
      <c r="Y87" s="90"/>
      <c r="Z87" s="90"/>
      <c r="AA87" s="90"/>
      <c r="AB87" s="90"/>
      <c r="AC87" s="67"/>
      <c r="AD87" s="90"/>
      <c r="AE87" s="90"/>
      <c r="AF87" s="75" t="s">
        <v>82</v>
      </c>
    </row>
    <row r="88" spans="1:33" s="91" customFormat="1" x14ac:dyDescent="0.25">
      <c r="A88" s="67">
        <v>66</v>
      </c>
      <c r="B88" s="145"/>
      <c r="C88" s="74">
        <v>64</v>
      </c>
      <c r="D88" s="71" t="s">
        <v>137</v>
      </c>
      <c r="E88" s="75">
        <v>1</v>
      </c>
      <c r="F88" s="98" t="s">
        <v>55</v>
      </c>
      <c r="G88" s="76" t="s">
        <v>146</v>
      </c>
      <c r="H88" s="76"/>
      <c r="I88" s="70" t="s">
        <v>147</v>
      </c>
      <c r="J88" s="100" t="s">
        <v>195</v>
      </c>
      <c r="K88" s="79"/>
      <c r="L88" s="80" t="s">
        <v>141</v>
      </c>
      <c r="M88" s="87" t="s">
        <v>133</v>
      </c>
      <c r="N88" s="81"/>
      <c r="O88" s="82">
        <v>2017</v>
      </c>
      <c r="P88" s="87" t="s">
        <v>133</v>
      </c>
      <c r="Q88" s="83">
        <v>8000</v>
      </c>
      <c r="R88" s="83"/>
      <c r="S88" s="83"/>
      <c r="T88" s="84" t="s">
        <v>63</v>
      </c>
      <c r="U88" s="76">
        <v>13</v>
      </c>
      <c r="V88" s="88"/>
      <c r="W88" s="89"/>
      <c r="X88" s="76">
        <v>12</v>
      </c>
      <c r="Y88" s="90"/>
      <c r="Z88" s="90"/>
      <c r="AA88" s="90"/>
      <c r="AB88" s="90"/>
      <c r="AC88" s="67"/>
      <c r="AD88" s="90"/>
      <c r="AE88" s="90"/>
      <c r="AF88" s="75" t="s">
        <v>82</v>
      </c>
    </row>
    <row r="89" spans="1:33" s="72" customFormat="1" x14ac:dyDescent="0.25">
      <c r="A89" s="67">
        <v>67</v>
      </c>
      <c r="B89" s="316" t="s">
        <v>55</v>
      </c>
      <c r="C89" s="334" t="s">
        <v>55</v>
      </c>
      <c r="D89" s="111" t="s">
        <v>196</v>
      </c>
      <c r="E89" s="335">
        <v>2</v>
      </c>
      <c r="F89" s="335" t="s">
        <v>55</v>
      </c>
      <c r="G89" s="336" t="s">
        <v>55</v>
      </c>
      <c r="H89" s="336" t="s">
        <v>55</v>
      </c>
      <c r="I89" s="337" t="s">
        <v>55</v>
      </c>
      <c r="J89" s="338" t="s">
        <v>55</v>
      </c>
      <c r="K89" s="339" t="s">
        <v>55</v>
      </c>
      <c r="L89" s="340" t="s">
        <v>55</v>
      </c>
      <c r="M89" s="341" t="s">
        <v>55</v>
      </c>
      <c r="N89" s="341" t="s">
        <v>55</v>
      </c>
      <c r="O89" s="342" t="s">
        <v>55</v>
      </c>
      <c r="P89" s="342" t="s">
        <v>55</v>
      </c>
      <c r="Q89" s="342" t="s">
        <v>55</v>
      </c>
      <c r="R89" s="342" t="s">
        <v>55</v>
      </c>
      <c r="S89" s="342" t="s">
        <v>55</v>
      </c>
      <c r="T89" s="342" t="s">
        <v>55</v>
      </c>
      <c r="U89" s="342" t="s">
        <v>55</v>
      </c>
      <c r="V89" s="338" t="s">
        <v>55</v>
      </c>
      <c r="W89" s="343" t="s">
        <v>55</v>
      </c>
      <c r="X89" s="343" t="s">
        <v>55</v>
      </c>
      <c r="Y89" s="343" t="s">
        <v>55</v>
      </c>
      <c r="Z89" s="343" t="s">
        <v>55</v>
      </c>
      <c r="AA89" s="344" t="s">
        <v>55</v>
      </c>
      <c r="AB89" s="343" t="s">
        <v>55</v>
      </c>
      <c r="AC89" s="343" t="s">
        <v>55</v>
      </c>
      <c r="AD89" s="335" t="s">
        <v>55</v>
      </c>
      <c r="AE89" s="345" t="s">
        <v>55</v>
      </c>
      <c r="AF89" s="346" t="s">
        <v>55</v>
      </c>
      <c r="AG89" s="11"/>
    </row>
    <row r="90" spans="1:33" s="91" customFormat="1" x14ac:dyDescent="0.25">
      <c r="A90" s="67">
        <v>68</v>
      </c>
      <c r="B90" s="118"/>
      <c r="C90" s="74">
        <v>1</v>
      </c>
      <c r="D90" s="71" t="s">
        <v>197</v>
      </c>
      <c r="E90" s="75">
        <v>2</v>
      </c>
      <c r="F90" s="75">
        <v>181</v>
      </c>
      <c r="G90" s="76" t="s">
        <v>198</v>
      </c>
      <c r="H90" s="76"/>
      <c r="I90" s="70" t="s">
        <v>199</v>
      </c>
      <c r="J90" s="100" t="s">
        <v>199</v>
      </c>
      <c r="K90" s="79"/>
      <c r="L90" s="80" t="s">
        <v>200</v>
      </c>
      <c r="M90" s="82" t="s">
        <v>133</v>
      </c>
      <c r="N90" s="81"/>
      <c r="O90" s="82">
        <v>2017</v>
      </c>
      <c r="P90" s="82" t="s">
        <v>133</v>
      </c>
      <c r="Q90" s="83">
        <v>1000</v>
      </c>
      <c r="R90" s="83"/>
      <c r="S90" s="83"/>
      <c r="T90" s="84" t="s">
        <v>63</v>
      </c>
      <c r="U90" s="76">
        <v>13</v>
      </c>
      <c r="V90" s="84"/>
      <c r="W90" s="85"/>
      <c r="X90" s="76">
        <v>1</v>
      </c>
      <c r="Y90" s="86"/>
      <c r="Z90" s="86"/>
      <c r="AA90" s="86"/>
      <c r="AB90" s="86"/>
      <c r="AC90" s="67"/>
      <c r="AD90" s="86"/>
      <c r="AE90" s="86"/>
      <c r="AF90" s="75" t="s">
        <v>82</v>
      </c>
      <c r="AG90" s="94"/>
    </row>
    <row r="91" spans="1:33" s="91" customFormat="1" x14ac:dyDescent="0.25">
      <c r="A91" s="67">
        <v>69</v>
      </c>
      <c r="B91" s="118"/>
      <c r="C91" s="74">
        <v>2</v>
      </c>
      <c r="D91" s="71" t="s">
        <v>197</v>
      </c>
      <c r="E91" s="75">
        <v>2</v>
      </c>
      <c r="F91" s="75" t="s">
        <v>201</v>
      </c>
      <c r="G91" s="76" t="s">
        <v>202</v>
      </c>
      <c r="H91" s="314" t="s">
        <v>55</v>
      </c>
      <c r="I91" s="77" t="s">
        <v>203</v>
      </c>
      <c r="J91" s="100" t="s">
        <v>204</v>
      </c>
      <c r="K91" s="79"/>
      <c r="L91" s="80" t="s">
        <v>205</v>
      </c>
      <c r="M91" s="81" t="s">
        <v>67</v>
      </c>
      <c r="N91" s="81"/>
      <c r="O91" s="82">
        <v>2017</v>
      </c>
      <c r="P91" s="87" t="s">
        <v>206</v>
      </c>
      <c r="Q91" s="83">
        <v>5000</v>
      </c>
      <c r="R91" s="83"/>
      <c r="S91" s="83"/>
      <c r="T91" s="84" t="s">
        <v>63</v>
      </c>
      <c r="U91" s="76">
        <v>13</v>
      </c>
      <c r="V91" s="88"/>
      <c r="W91" s="89"/>
      <c r="X91" s="76">
        <v>12</v>
      </c>
      <c r="Y91" s="90"/>
      <c r="Z91" s="90"/>
      <c r="AA91" s="90"/>
      <c r="AB91" s="90"/>
      <c r="AC91" s="67"/>
      <c r="AD91" s="90"/>
      <c r="AE91" s="90"/>
      <c r="AF91" s="75" t="s">
        <v>82</v>
      </c>
    </row>
    <row r="92" spans="1:33" s="91" customFormat="1" ht="38.25" x14ac:dyDescent="0.25">
      <c r="A92" s="67">
        <v>70</v>
      </c>
      <c r="B92" s="118"/>
      <c r="C92" s="74">
        <v>3</v>
      </c>
      <c r="D92" s="71" t="s">
        <v>197</v>
      </c>
      <c r="E92" s="75">
        <v>2</v>
      </c>
      <c r="F92" s="75" t="s">
        <v>201</v>
      </c>
      <c r="G92" s="76" t="s">
        <v>207</v>
      </c>
      <c r="H92" s="76"/>
      <c r="I92" s="70" t="s">
        <v>208</v>
      </c>
      <c r="J92" s="100" t="s">
        <v>209</v>
      </c>
      <c r="K92" s="79"/>
      <c r="L92" s="80" t="s">
        <v>205</v>
      </c>
      <c r="M92" s="81" t="s">
        <v>67</v>
      </c>
      <c r="N92" s="81"/>
      <c r="O92" s="82">
        <v>2017</v>
      </c>
      <c r="P92" s="87" t="s">
        <v>206</v>
      </c>
      <c r="Q92" s="83">
        <v>15000</v>
      </c>
      <c r="R92" s="83"/>
      <c r="S92" s="83"/>
      <c r="T92" s="84" t="s">
        <v>63</v>
      </c>
      <c r="U92" s="76">
        <v>13</v>
      </c>
      <c r="V92" s="88"/>
      <c r="W92" s="89"/>
      <c r="X92" s="76">
        <v>12</v>
      </c>
      <c r="Y92" s="90"/>
      <c r="Z92" s="90"/>
      <c r="AA92" s="90"/>
      <c r="AB92" s="90"/>
      <c r="AC92" s="67"/>
      <c r="AD92" s="90"/>
      <c r="AE92" s="90"/>
      <c r="AF92" s="102"/>
      <c r="AG92" s="94"/>
    </row>
    <row r="93" spans="1:33" s="91" customFormat="1" x14ac:dyDescent="0.25">
      <c r="A93" s="67">
        <v>71</v>
      </c>
      <c r="B93" s="118"/>
      <c r="C93" s="74">
        <v>4</v>
      </c>
      <c r="D93" s="71" t="s">
        <v>197</v>
      </c>
      <c r="E93" s="75">
        <v>2</v>
      </c>
      <c r="F93" s="75" t="s">
        <v>210</v>
      </c>
      <c r="G93" s="76" t="s">
        <v>211</v>
      </c>
      <c r="H93" s="76"/>
      <c r="I93" s="70" t="s">
        <v>212</v>
      </c>
      <c r="J93" s="100" t="s">
        <v>212</v>
      </c>
      <c r="K93" s="79"/>
      <c r="L93" s="80" t="s">
        <v>205</v>
      </c>
      <c r="M93" s="81" t="s">
        <v>67</v>
      </c>
      <c r="N93" s="81"/>
      <c r="O93" s="82">
        <v>2017</v>
      </c>
      <c r="P93" s="87" t="s">
        <v>70</v>
      </c>
      <c r="Q93" s="83">
        <v>30000</v>
      </c>
      <c r="R93" s="83"/>
      <c r="S93" s="83"/>
      <c r="T93" s="84" t="s">
        <v>63</v>
      </c>
      <c r="U93" s="76">
        <v>13</v>
      </c>
      <c r="V93" s="88"/>
      <c r="W93" s="89"/>
      <c r="X93" s="76">
        <v>12</v>
      </c>
      <c r="Y93" s="90"/>
      <c r="Z93" s="90"/>
      <c r="AA93" s="90"/>
      <c r="AB93" s="90"/>
      <c r="AC93" s="67"/>
      <c r="AD93" s="90"/>
      <c r="AE93" s="90"/>
      <c r="AF93" s="75" t="s">
        <v>82</v>
      </c>
    </row>
    <row r="94" spans="1:33" s="91" customFormat="1" x14ac:dyDescent="0.25">
      <c r="A94" s="67">
        <v>72</v>
      </c>
      <c r="B94" s="118"/>
      <c r="C94" s="74">
        <v>5</v>
      </c>
      <c r="D94" s="71" t="s">
        <v>197</v>
      </c>
      <c r="E94" s="75">
        <v>2</v>
      </c>
      <c r="F94" s="75" t="s">
        <v>213</v>
      </c>
      <c r="G94" s="76" t="s">
        <v>214</v>
      </c>
      <c r="H94" s="76"/>
      <c r="I94" s="70" t="s">
        <v>215</v>
      </c>
      <c r="J94" s="100" t="s">
        <v>215</v>
      </c>
      <c r="K94" s="79"/>
      <c r="L94" s="80" t="s">
        <v>205</v>
      </c>
      <c r="M94" s="81" t="s">
        <v>67</v>
      </c>
      <c r="N94" s="81"/>
      <c r="O94" s="82">
        <v>2017</v>
      </c>
      <c r="P94" s="87" t="s">
        <v>70</v>
      </c>
      <c r="Q94" s="83">
        <v>6000</v>
      </c>
      <c r="R94" s="83"/>
      <c r="S94" s="83"/>
      <c r="T94" s="84" t="s">
        <v>63</v>
      </c>
      <c r="U94" s="76">
        <v>13</v>
      </c>
      <c r="V94" s="88"/>
      <c r="W94" s="89"/>
      <c r="X94" s="76">
        <v>12</v>
      </c>
      <c r="Y94" s="90"/>
      <c r="Z94" s="90"/>
      <c r="AA94" s="90"/>
      <c r="AB94" s="90"/>
      <c r="AC94" s="67"/>
      <c r="AD94" s="90"/>
      <c r="AE94" s="90"/>
      <c r="AF94" s="75" t="s">
        <v>82</v>
      </c>
    </row>
    <row r="95" spans="1:33" s="91" customFormat="1" x14ac:dyDescent="0.25">
      <c r="A95" s="67">
        <v>73</v>
      </c>
      <c r="B95" s="118"/>
      <c r="C95" s="74">
        <v>6</v>
      </c>
      <c r="D95" s="71" t="s">
        <v>197</v>
      </c>
      <c r="E95" s="75">
        <v>2</v>
      </c>
      <c r="F95" s="98" t="s">
        <v>216</v>
      </c>
      <c r="G95" s="76" t="s">
        <v>217</v>
      </c>
      <c r="H95" s="76"/>
      <c r="I95" s="70" t="s">
        <v>218</v>
      </c>
      <c r="J95" s="100" t="s">
        <v>218</v>
      </c>
      <c r="K95" s="79"/>
      <c r="L95" s="80" t="s">
        <v>219</v>
      </c>
      <c r="M95" s="82" t="s">
        <v>70</v>
      </c>
      <c r="N95" s="81"/>
      <c r="O95" s="82">
        <v>2017</v>
      </c>
      <c r="P95" s="82" t="s">
        <v>70</v>
      </c>
      <c r="Q95" s="83">
        <v>300</v>
      </c>
      <c r="R95" s="83"/>
      <c r="S95" s="83"/>
      <c r="T95" s="84" t="s">
        <v>63</v>
      </c>
      <c r="U95" s="76">
        <v>13</v>
      </c>
      <c r="V95" s="84"/>
      <c r="W95" s="93"/>
      <c r="X95" s="76">
        <v>12</v>
      </c>
      <c r="Y95" s="86"/>
      <c r="Z95" s="86"/>
      <c r="AA95" s="86"/>
      <c r="AB95" s="86"/>
      <c r="AC95" s="67"/>
      <c r="AD95" s="86"/>
      <c r="AE95" s="86"/>
      <c r="AF95" s="75" t="s">
        <v>82</v>
      </c>
      <c r="AG95" s="99"/>
    </row>
    <row r="96" spans="1:33" s="91" customFormat="1" x14ac:dyDescent="0.25">
      <c r="A96" s="67">
        <v>74</v>
      </c>
      <c r="B96" s="118"/>
      <c r="C96" s="74">
        <v>7</v>
      </c>
      <c r="D96" s="71" t="s">
        <v>197</v>
      </c>
      <c r="E96" s="75">
        <v>2</v>
      </c>
      <c r="F96" s="98">
        <v>385</v>
      </c>
      <c r="G96" s="76" t="s">
        <v>220</v>
      </c>
      <c r="H96" s="76"/>
      <c r="I96" s="70" t="s">
        <v>221</v>
      </c>
      <c r="J96" s="100" t="s">
        <v>222</v>
      </c>
      <c r="K96" s="79"/>
      <c r="L96" s="80" t="s">
        <v>219</v>
      </c>
      <c r="M96" s="82" t="s">
        <v>142</v>
      </c>
      <c r="N96" s="81"/>
      <c r="O96" s="82">
        <v>2017</v>
      </c>
      <c r="P96" s="82" t="s">
        <v>142</v>
      </c>
      <c r="Q96" s="83">
        <v>500</v>
      </c>
      <c r="R96" s="83"/>
      <c r="S96" s="83"/>
      <c r="T96" s="84" t="s">
        <v>63</v>
      </c>
      <c r="U96" s="76">
        <v>13</v>
      </c>
      <c r="V96" s="84"/>
      <c r="W96" s="93"/>
      <c r="X96" s="76">
        <v>2</v>
      </c>
      <c r="Y96" s="86"/>
      <c r="Z96" s="86"/>
      <c r="AA96" s="86"/>
      <c r="AB96" s="86"/>
      <c r="AC96" s="67"/>
      <c r="AD96" s="86"/>
      <c r="AE96" s="86"/>
      <c r="AF96" s="75"/>
      <c r="AG96" s="99"/>
    </row>
    <row r="97" spans="1:33" s="91" customFormat="1" x14ac:dyDescent="0.25">
      <c r="A97" s="67">
        <v>75</v>
      </c>
      <c r="B97" s="118"/>
      <c r="C97" s="74">
        <v>8</v>
      </c>
      <c r="D97" s="71" t="s">
        <v>197</v>
      </c>
      <c r="E97" s="75">
        <v>2</v>
      </c>
      <c r="F97" s="75">
        <v>444</v>
      </c>
      <c r="G97" s="76" t="s">
        <v>223</v>
      </c>
      <c r="H97" s="76"/>
      <c r="I97" s="70" t="s">
        <v>224</v>
      </c>
      <c r="J97" s="100" t="s">
        <v>224</v>
      </c>
      <c r="K97" s="79"/>
      <c r="L97" s="80" t="s">
        <v>200</v>
      </c>
      <c r="M97" s="82" t="s">
        <v>70</v>
      </c>
      <c r="N97" s="81"/>
      <c r="O97" s="82">
        <v>2017</v>
      </c>
      <c r="P97" s="82" t="s">
        <v>70</v>
      </c>
      <c r="Q97" s="83">
        <v>2500</v>
      </c>
      <c r="R97" s="83"/>
      <c r="S97" s="83"/>
      <c r="T97" s="84" t="s">
        <v>63</v>
      </c>
      <c r="U97" s="76">
        <v>13</v>
      </c>
      <c r="V97" s="84"/>
      <c r="W97" s="85"/>
      <c r="X97" s="76">
        <v>1</v>
      </c>
      <c r="Y97" s="86"/>
      <c r="Z97" s="86"/>
      <c r="AA97" s="86"/>
      <c r="AB97" s="86"/>
      <c r="AC97" s="67"/>
      <c r="AD97" s="86"/>
      <c r="AE97" s="86"/>
      <c r="AF97" s="75"/>
      <c r="AG97" s="94"/>
    </row>
    <row r="98" spans="1:33" s="91" customFormat="1" ht="25.5" x14ac:dyDescent="0.25">
      <c r="A98" s="67">
        <v>76</v>
      </c>
      <c r="B98" s="118"/>
      <c r="C98" s="74">
        <v>9</v>
      </c>
      <c r="D98" s="71" t="s">
        <v>197</v>
      </c>
      <c r="E98" s="75">
        <v>2</v>
      </c>
      <c r="F98" s="75" t="s">
        <v>225</v>
      </c>
      <c r="G98" s="76" t="s">
        <v>226</v>
      </c>
      <c r="H98" s="76"/>
      <c r="I98" s="70" t="s">
        <v>227</v>
      </c>
      <c r="J98" s="100" t="s">
        <v>227</v>
      </c>
      <c r="K98" s="79"/>
      <c r="L98" s="80" t="s">
        <v>205</v>
      </c>
      <c r="M98" s="81" t="s">
        <v>67</v>
      </c>
      <c r="N98" s="81"/>
      <c r="O98" s="82">
        <v>2017</v>
      </c>
      <c r="P98" s="87" t="s">
        <v>70</v>
      </c>
      <c r="Q98" s="83">
        <v>3000</v>
      </c>
      <c r="R98" s="83"/>
      <c r="S98" s="83"/>
      <c r="T98" s="84" t="s">
        <v>63</v>
      </c>
      <c r="U98" s="76">
        <v>13</v>
      </c>
      <c r="V98" s="88"/>
      <c r="W98" s="89"/>
      <c r="X98" s="76">
        <v>1</v>
      </c>
      <c r="Y98" s="90"/>
      <c r="Z98" s="90"/>
      <c r="AA98" s="90"/>
      <c r="AB98" s="90"/>
      <c r="AC98" s="67"/>
      <c r="AD98" s="90"/>
      <c r="AE98" s="90"/>
      <c r="AF98" s="75" t="s">
        <v>82</v>
      </c>
    </row>
    <row r="99" spans="1:33" s="91" customFormat="1" x14ac:dyDescent="0.25">
      <c r="A99" s="67">
        <v>77</v>
      </c>
      <c r="B99" s="118"/>
      <c r="C99" s="74">
        <v>10</v>
      </c>
      <c r="D99" s="71" t="s">
        <v>197</v>
      </c>
      <c r="E99" s="75">
        <v>2</v>
      </c>
      <c r="F99" s="75" t="s">
        <v>228</v>
      </c>
      <c r="G99" s="76" t="s">
        <v>229</v>
      </c>
      <c r="H99" s="76"/>
      <c r="I99" s="70" t="s">
        <v>230</v>
      </c>
      <c r="J99" s="100" t="s">
        <v>230</v>
      </c>
      <c r="K99" s="79"/>
      <c r="L99" s="80" t="s">
        <v>205</v>
      </c>
      <c r="M99" s="81" t="s">
        <v>67</v>
      </c>
      <c r="N99" s="81"/>
      <c r="O99" s="82">
        <v>2017</v>
      </c>
      <c r="P99" s="87" t="s">
        <v>70</v>
      </c>
      <c r="Q99" s="83">
        <v>10000</v>
      </c>
      <c r="R99" s="83"/>
      <c r="S99" s="83"/>
      <c r="T99" s="84" t="s">
        <v>63</v>
      </c>
      <c r="U99" s="76">
        <v>13</v>
      </c>
      <c r="V99" s="88"/>
      <c r="W99" s="89"/>
      <c r="X99" s="76">
        <v>1</v>
      </c>
      <c r="Y99" s="90"/>
      <c r="Z99" s="90"/>
      <c r="AA99" s="90"/>
      <c r="AB99" s="90"/>
      <c r="AC99" s="67"/>
      <c r="AD99" s="90"/>
      <c r="AE99" s="90"/>
      <c r="AF99" s="75" t="s">
        <v>82</v>
      </c>
    </row>
    <row r="100" spans="1:33" s="91" customFormat="1" x14ac:dyDescent="0.25">
      <c r="A100" s="67">
        <v>78</v>
      </c>
      <c r="B100" s="118"/>
      <c r="C100" s="74">
        <v>11</v>
      </c>
      <c r="D100" s="71" t="s">
        <v>57</v>
      </c>
      <c r="E100" s="75">
        <v>2</v>
      </c>
      <c r="F100" s="75" t="s">
        <v>231</v>
      </c>
      <c r="G100" s="76" t="s">
        <v>232</v>
      </c>
      <c r="H100" s="76"/>
      <c r="I100" s="70" t="s">
        <v>233</v>
      </c>
      <c r="J100" s="100" t="s">
        <v>234</v>
      </c>
      <c r="K100" s="79"/>
      <c r="L100" s="80" t="s">
        <v>61</v>
      </c>
      <c r="M100" s="81" t="s">
        <v>62</v>
      </c>
      <c r="N100" s="81"/>
      <c r="O100" s="82">
        <v>2017</v>
      </c>
      <c r="P100" s="81" t="s">
        <v>62</v>
      </c>
      <c r="Q100" s="83">
        <v>1000</v>
      </c>
      <c r="R100" s="83"/>
      <c r="S100" s="83"/>
      <c r="T100" s="84" t="s">
        <v>63</v>
      </c>
      <c r="U100" s="76">
        <v>13</v>
      </c>
      <c r="V100" s="88"/>
      <c r="W100" s="89"/>
      <c r="X100" s="76">
        <v>6</v>
      </c>
      <c r="Y100" s="90"/>
      <c r="Z100" s="90"/>
      <c r="AA100" s="90"/>
      <c r="AB100" s="90"/>
      <c r="AC100" s="67"/>
      <c r="AD100" s="90"/>
      <c r="AE100" s="90"/>
      <c r="AF100" s="75"/>
    </row>
    <row r="101" spans="1:33" s="91" customFormat="1" x14ac:dyDescent="0.25">
      <c r="A101" s="67">
        <v>79</v>
      </c>
      <c r="B101" s="118"/>
      <c r="C101" s="74">
        <v>12</v>
      </c>
      <c r="D101" s="71" t="s">
        <v>57</v>
      </c>
      <c r="E101" s="75">
        <v>2</v>
      </c>
      <c r="F101" s="75" t="s">
        <v>235</v>
      </c>
      <c r="G101" s="76" t="s">
        <v>236</v>
      </c>
      <c r="H101" s="76"/>
      <c r="I101" s="70" t="s">
        <v>237</v>
      </c>
      <c r="J101" s="100" t="s">
        <v>238</v>
      </c>
      <c r="K101" s="79"/>
      <c r="L101" s="80" t="s">
        <v>61</v>
      </c>
      <c r="M101" s="81" t="s">
        <v>62</v>
      </c>
      <c r="N101" s="81"/>
      <c r="O101" s="82">
        <v>2017</v>
      </c>
      <c r="P101" s="87" t="s">
        <v>62</v>
      </c>
      <c r="Q101" s="83">
        <v>2000</v>
      </c>
      <c r="R101" s="83"/>
      <c r="S101" s="83"/>
      <c r="T101" s="84" t="s">
        <v>63</v>
      </c>
      <c r="U101" s="76">
        <v>13</v>
      </c>
      <c r="V101" s="88"/>
      <c r="W101" s="89"/>
      <c r="X101" s="76">
        <v>2</v>
      </c>
      <c r="Y101" s="90"/>
      <c r="Z101" s="90"/>
      <c r="AA101" s="90"/>
      <c r="AB101" s="90"/>
      <c r="AC101" s="67"/>
      <c r="AD101" s="90"/>
      <c r="AE101" s="90"/>
      <c r="AF101" s="75"/>
    </row>
    <row r="102" spans="1:33" s="91" customFormat="1" x14ac:dyDescent="0.25">
      <c r="A102" s="67">
        <v>80</v>
      </c>
      <c r="B102" s="118"/>
      <c r="C102" s="74">
        <v>13</v>
      </c>
      <c r="D102" s="71" t="s">
        <v>57</v>
      </c>
      <c r="E102" s="75">
        <v>2</v>
      </c>
      <c r="F102" s="75" t="s">
        <v>239</v>
      </c>
      <c r="G102" s="76" t="s">
        <v>240</v>
      </c>
      <c r="H102" s="76"/>
      <c r="I102" s="70" t="s">
        <v>241</v>
      </c>
      <c r="J102" s="100" t="s">
        <v>241</v>
      </c>
      <c r="K102" s="79"/>
      <c r="L102" s="80" t="s">
        <v>61</v>
      </c>
      <c r="M102" s="81" t="s">
        <v>133</v>
      </c>
      <c r="N102" s="81"/>
      <c r="O102" s="82">
        <v>2017</v>
      </c>
      <c r="P102" s="87" t="s">
        <v>133</v>
      </c>
      <c r="Q102" s="83">
        <v>100</v>
      </c>
      <c r="R102" s="83"/>
      <c r="S102" s="83"/>
      <c r="T102" s="84" t="s">
        <v>63</v>
      </c>
      <c r="U102" s="76">
        <v>13</v>
      </c>
      <c r="V102" s="88"/>
      <c r="W102" s="89"/>
      <c r="X102" s="76">
        <v>1</v>
      </c>
      <c r="Y102" s="90"/>
      <c r="Z102" s="90"/>
      <c r="AA102" s="90"/>
      <c r="AB102" s="90"/>
      <c r="AC102" s="67"/>
      <c r="AD102" s="90"/>
      <c r="AE102" s="90"/>
      <c r="AF102" s="75" t="s">
        <v>82</v>
      </c>
    </row>
    <row r="103" spans="1:33" s="91" customFormat="1" x14ac:dyDescent="0.25">
      <c r="A103" s="67">
        <v>81</v>
      </c>
      <c r="B103" s="118"/>
      <c r="C103" s="74">
        <v>14</v>
      </c>
      <c r="D103" s="71" t="s">
        <v>57</v>
      </c>
      <c r="E103" s="75">
        <v>2</v>
      </c>
      <c r="F103" s="75" t="s">
        <v>242</v>
      </c>
      <c r="G103" s="76" t="s">
        <v>243</v>
      </c>
      <c r="H103" s="76"/>
      <c r="I103" s="70" t="s">
        <v>244</v>
      </c>
      <c r="J103" s="100" t="s">
        <v>908</v>
      </c>
      <c r="K103" s="79"/>
      <c r="L103" s="80" t="s">
        <v>61</v>
      </c>
      <c r="M103" s="81" t="s">
        <v>109</v>
      </c>
      <c r="N103" s="81"/>
      <c r="O103" s="82">
        <v>2017</v>
      </c>
      <c r="P103" s="87" t="s">
        <v>109</v>
      </c>
      <c r="Q103" s="83">
        <v>3600</v>
      </c>
      <c r="R103" s="83"/>
      <c r="S103" s="83"/>
      <c r="T103" s="84" t="s">
        <v>63</v>
      </c>
      <c r="U103" s="76">
        <v>13</v>
      </c>
      <c r="V103" s="88"/>
      <c r="W103" s="89"/>
      <c r="X103" s="76">
        <v>2</v>
      </c>
      <c r="Y103" s="90"/>
      <c r="Z103" s="90"/>
      <c r="AA103" s="90"/>
      <c r="AB103" s="90"/>
      <c r="AC103" s="67"/>
      <c r="AD103" s="90"/>
      <c r="AE103" s="90"/>
      <c r="AF103" s="75"/>
    </row>
    <row r="104" spans="1:33" s="91" customFormat="1" x14ac:dyDescent="0.25">
      <c r="A104" s="67">
        <v>82</v>
      </c>
      <c r="B104" s="118"/>
      <c r="C104" s="74">
        <v>15</v>
      </c>
      <c r="D104" s="71" t="s">
        <v>57</v>
      </c>
      <c r="E104" s="75">
        <v>2</v>
      </c>
      <c r="F104" s="75">
        <v>351</v>
      </c>
      <c r="G104" s="76" t="s">
        <v>245</v>
      </c>
      <c r="H104" s="76"/>
      <c r="I104" s="70" t="s">
        <v>246</v>
      </c>
      <c r="J104" s="100" t="s">
        <v>247</v>
      </c>
      <c r="K104" s="79"/>
      <c r="L104" s="80" t="s">
        <v>61</v>
      </c>
      <c r="M104" s="81" t="s">
        <v>92</v>
      </c>
      <c r="N104" s="81"/>
      <c r="O104" s="82">
        <v>2017</v>
      </c>
      <c r="P104" s="87" t="s">
        <v>92</v>
      </c>
      <c r="Q104" s="83">
        <v>2300</v>
      </c>
      <c r="R104" s="83"/>
      <c r="S104" s="83"/>
      <c r="T104" s="84" t="s">
        <v>63</v>
      </c>
      <c r="U104" s="76">
        <v>13</v>
      </c>
      <c r="V104" s="88"/>
      <c r="W104" s="89"/>
      <c r="X104" s="76">
        <v>2</v>
      </c>
      <c r="Y104" s="90"/>
      <c r="Z104" s="90"/>
      <c r="AA104" s="90"/>
      <c r="AB104" s="90"/>
      <c r="AC104" s="67"/>
      <c r="AD104" s="90"/>
      <c r="AE104" s="90"/>
      <c r="AF104" s="75"/>
    </row>
    <row r="105" spans="1:33" s="91" customFormat="1" x14ac:dyDescent="0.25">
      <c r="A105" s="67">
        <v>83</v>
      </c>
      <c r="B105" s="118"/>
      <c r="C105" s="74">
        <v>16</v>
      </c>
      <c r="D105" s="71" t="s">
        <v>57</v>
      </c>
      <c r="E105" s="75">
        <v>2</v>
      </c>
      <c r="F105" s="75" t="s">
        <v>248</v>
      </c>
      <c r="G105" s="76" t="s">
        <v>249</v>
      </c>
      <c r="H105" s="76"/>
      <c r="I105" s="70" t="s">
        <v>250</v>
      </c>
      <c r="J105" s="100" t="s">
        <v>251</v>
      </c>
      <c r="K105" s="79"/>
      <c r="L105" s="80" t="s">
        <v>61</v>
      </c>
      <c r="M105" s="81" t="s">
        <v>70</v>
      </c>
      <c r="N105" s="81"/>
      <c r="O105" s="82">
        <v>2017</v>
      </c>
      <c r="P105" s="87" t="s">
        <v>70</v>
      </c>
      <c r="Q105" s="83">
        <v>1000</v>
      </c>
      <c r="R105" s="83"/>
      <c r="S105" s="83"/>
      <c r="T105" s="84" t="s">
        <v>63</v>
      </c>
      <c r="U105" s="76">
        <v>13</v>
      </c>
      <c r="V105" s="88"/>
      <c r="W105" s="89"/>
      <c r="X105" s="76">
        <v>1</v>
      </c>
      <c r="Y105" s="90"/>
      <c r="Z105" s="90"/>
      <c r="AA105" s="90"/>
      <c r="AB105" s="90"/>
      <c r="AC105" s="67"/>
      <c r="AD105" s="90"/>
      <c r="AE105" s="90"/>
      <c r="AF105" s="75" t="s">
        <v>82</v>
      </c>
    </row>
    <row r="106" spans="1:33" s="91" customFormat="1" x14ac:dyDescent="0.25">
      <c r="A106" s="67">
        <v>84</v>
      </c>
      <c r="B106" s="118"/>
      <c r="C106" s="74">
        <v>17</v>
      </c>
      <c r="D106" s="71" t="s">
        <v>57</v>
      </c>
      <c r="E106" s="75">
        <v>2</v>
      </c>
      <c r="F106" s="75" t="s">
        <v>252</v>
      </c>
      <c r="G106" s="76" t="s">
        <v>253</v>
      </c>
      <c r="H106" s="76"/>
      <c r="I106" s="70" t="s">
        <v>254</v>
      </c>
      <c r="J106" s="100" t="s">
        <v>255</v>
      </c>
      <c r="K106" s="79"/>
      <c r="L106" s="80" t="s">
        <v>61</v>
      </c>
      <c r="M106" s="81" t="s">
        <v>70</v>
      </c>
      <c r="N106" s="81"/>
      <c r="O106" s="82">
        <v>2017</v>
      </c>
      <c r="P106" s="87" t="s">
        <v>70</v>
      </c>
      <c r="Q106" s="83">
        <v>500</v>
      </c>
      <c r="R106" s="83"/>
      <c r="S106" s="83"/>
      <c r="T106" s="84" t="s">
        <v>63</v>
      </c>
      <c r="U106" s="76">
        <v>13</v>
      </c>
      <c r="V106" s="88"/>
      <c r="W106" s="89"/>
      <c r="X106" s="76">
        <v>12</v>
      </c>
      <c r="Y106" s="90"/>
      <c r="Z106" s="90"/>
      <c r="AA106" s="90"/>
      <c r="AB106" s="90"/>
      <c r="AC106" s="67"/>
      <c r="AD106" s="90"/>
      <c r="AE106" s="90"/>
      <c r="AF106" s="75"/>
    </row>
    <row r="107" spans="1:33" s="91" customFormat="1" x14ac:dyDescent="0.25">
      <c r="A107" s="67">
        <v>85</v>
      </c>
      <c r="B107" s="118"/>
      <c r="C107" s="74">
        <v>18</v>
      </c>
      <c r="D107" s="71" t="s">
        <v>256</v>
      </c>
      <c r="E107" s="75">
        <v>2</v>
      </c>
      <c r="F107" s="75" t="s">
        <v>257</v>
      </c>
      <c r="G107" s="76" t="s">
        <v>258</v>
      </c>
      <c r="H107" s="76"/>
      <c r="I107" s="70" t="s">
        <v>259</v>
      </c>
      <c r="J107" s="100" t="s">
        <v>259</v>
      </c>
      <c r="K107" s="79"/>
      <c r="L107" s="80" t="s">
        <v>260</v>
      </c>
      <c r="M107" s="76" t="s">
        <v>142</v>
      </c>
      <c r="N107" s="81"/>
      <c r="O107" s="82">
        <v>2017</v>
      </c>
      <c r="P107" s="76" t="s">
        <v>142</v>
      </c>
      <c r="Q107" s="83">
        <v>300</v>
      </c>
      <c r="R107" s="83"/>
      <c r="S107" s="83"/>
      <c r="T107" s="84" t="s">
        <v>63</v>
      </c>
      <c r="U107" s="76">
        <v>13</v>
      </c>
      <c r="V107" s="84"/>
      <c r="W107" s="85"/>
      <c r="X107" s="76">
        <v>12</v>
      </c>
      <c r="Y107" s="86"/>
      <c r="Z107" s="86"/>
      <c r="AA107" s="86"/>
      <c r="AB107" s="86"/>
      <c r="AC107" s="67"/>
      <c r="AD107" s="86"/>
      <c r="AE107" s="86"/>
      <c r="AF107" s="75"/>
      <c r="AG107" s="92"/>
    </row>
    <row r="108" spans="1:33" s="91" customFormat="1" ht="60" x14ac:dyDescent="0.25">
      <c r="A108" s="67">
        <v>86</v>
      </c>
      <c r="B108" s="118"/>
      <c r="C108" s="74">
        <v>19</v>
      </c>
      <c r="D108" s="71" t="s">
        <v>261</v>
      </c>
      <c r="E108" s="75">
        <v>2</v>
      </c>
      <c r="F108" s="75"/>
      <c r="G108" s="76" t="s">
        <v>262</v>
      </c>
      <c r="H108" s="76"/>
      <c r="I108" s="70" t="s">
        <v>263</v>
      </c>
      <c r="J108" s="100" t="s">
        <v>264</v>
      </c>
      <c r="K108" s="79"/>
      <c r="L108" s="80" t="s">
        <v>87</v>
      </c>
      <c r="M108" s="76" t="s">
        <v>70</v>
      </c>
      <c r="N108" s="81"/>
      <c r="O108" s="82">
        <v>2017</v>
      </c>
      <c r="P108" s="76" t="s">
        <v>70</v>
      </c>
      <c r="Q108" s="83">
        <v>45000</v>
      </c>
      <c r="R108" s="83"/>
      <c r="S108" s="83"/>
      <c r="T108" s="84" t="s">
        <v>63</v>
      </c>
      <c r="U108" s="76">
        <v>13</v>
      </c>
      <c r="V108" s="84"/>
      <c r="W108" s="85"/>
      <c r="X108" s="76">
        <v>3</v>
      </c>
      <c r="Y108" s="86"/>
      <c r="Z108" s="86"/>
      <c r="AA108" s="86"/>
      <c r="AB108" s="86"/>
      <c r="AC108" s="67"/>
      <c r="AD108" s="86"/>
      <c r="AE108" s="86"/>
      <c r="AF108" s="75" t="s">
        <v>265</v>
      </c>
      <c r="AG108" s="92"/>
    </row>
    <row r="109" spans="1:33" s="91" customFormat="1" ht="25.5" x14ac:dyDescent="0.25">
      <c r="A109" s="67">
        <v>87</v>
      </c>
      <c r="B109" s="118"/>
      <c r="C109" s="74">
        <v>20</v>
      </c>
      <c r="D109" s="71" t="s">
        <v>266</v>
      </c>
      <c r="E109" s="75">
        <v>2</v>
      </c>
      <c r="F109" s="75" t="s">
        <v>267</v>
      </c>
      <c r="G109" s="76" t="s">
        <v>268</v>
      </c>
      <c r="H109" s="76"/>
      <c r="I109" s="70" t="s">
        <v>269</v>
      </c>
      <c r="J109" s="100" t="s">
        <v>269</v>
      </c>
      <c r="K109" s="79"/>
      <c r="L109" s="80" t="s">
        <v>270</v>
      </c>
      <c r="M109" s="82" t="s">
        <v>81</v>
      </c>
      <c r="N109" s="81"/>
      <c r="O109" s="82">
        <v>2017</v>
      </c>
      <c r="P109" s="82" t="s">
        <v>81</v>
      </c>
      <c r="Q109" s="83">
        <v>1000</v>
      </c>
      <c r="R109" s="83"/>
      <c r="S109" s="83"/>
      <c r="T109" s="84" t="s">
        <v>63</v>
      </c>
      <c r="U109" s="76">
        <v>13</v>
      </c>
      <c r="V109" s="84"/>
      <c r="W109" s="93"/>
      <c r="X109" s="76">
        <v>12</v>
      </c>
      <c r="Y109" s="86"/>
      <c r="Z109" s="86"/>
      <c r="AA109" s="86"/>
      <c r="AB109" s="86"/>
      <c r="AC109" s="67"/>
      <c r="AD109" s="86"/>
      <c r="AE109" s="86"/>
      <c r="AF109" s="75"/>
      <c r="AG109" s="103"/>
    </row>
    <row r="110" spans="1:33" s="91" customFormat="1" ht="25.5" x14ac:dyDescent="0.25">
      <c r="A110" s="67">
        <v>88</v>
      </c>
      <c r="B110" s="118"/>
      <c r="C110" s="74">
        <v>21</v>
      </c>
      <c r="D110" s="71" t="s">
        <v>266</v>
      </c>
      <c r="E110" s="75">
        <v>2</v>
      </c>
      <c r="F110" s="75" t="s">
        <v>271</v>
      </c>
      <c r="G110" s="76" t="s">
        <v>272</v>
      </c>
      <c r="H110" s="76"/>
      <c r="I110" s="70" t="s">
        <v>273</v>
      </c>
      <c r="J110" s="100" t="s">
        <v>273</v>
      </c>
      <c r="K110" s="79"/>
      <c r="L110" s="80" t="s">
        <v>270</v>
      </c>
      <c r="M110" s="82" t="s">
        <v>133</v>
      </c>
      <c r="N110" s="81"/>
      <c r="O110" s="82">
        <v>2017</v>
      </c>
      <c r="P110" s="87" t="s">
        <v>133</v>
      </c>
      <c r="Q110" s="83">
        <v>1000</v>
      </c>
      <c r="R110" s="83"/>
      <c r="S110" s="83"/>
      <c r="T110" s="84" t="s">
        <v>63</v>
      </c>
      <c r="U110" s="76">
        <v>13</v>
      </c>
      <c r="V110" s="84"/>
      <c r="W110" s="93"/>
      <c r="X110" s="76">
        <v>1</v>
      </c>
      <c r="Y110" s="86"/>
      <c r="Z110" s="86"/>
      <c r="AA110" s="86"/>
      <c r="AB110" s="86"/>
      <c r="AC110" s="67"/>
      <c r="AD110" s="86"/>
      <c r="AE110" s="86"/>
      <c r="AF110" s="75" t="s">
        <v>82</v>
      </c>
      <c r="AG110" s="103"/>
    </row>
    <row r="111" spans="1:33" s="91" customFormat="1" x14ac:dyDescent="0.25">
      <c r="A111" s="67">
        <v>89</v>
      </c>
      <c r="B111" s="118"/>
      <c r="C111" s="74">
        <v>22</v>
      </c>
      <c r="D111" s="71" t="s">
        <v>266</v>
      </c>
      <c r="E111" s="75">
        <v>2</v>
      </c>
      <c r="F111" s="75" t="s">
        <v>274</v>
      </c>
      <c r="G111" s="76" t="s">
        <v>275</v>
      </c>
      <c r="H111" s="76"/>
      <c r="I111" s="70" t="s">
        <v>276</v>
      </c>
      <c r="J111" s="100" t="s">
        <v>277</v>
      </c>
      <c r="K111" s="79"/>
      <c r="L111" s="80" t="s">
        <v>270</v>
      </c>
      <c r="M111" s="82" t="s">
        <v>133</v>
      </c>
      <c r="N111" s="81"/>
      <c r="O111" s="82">
        <v>2017</v>
      </c>
      <c r="P111" s="87" t="s">
        <v>133</v>
      </c>
      <c r="Q111" s="83">
        <v>3100</v>
      </c>
      <c r="R111" s="83"/>
      <c r="S111" s="83"/>
      <c r="T111" s="84" t="s">
        <v>63</v>
      </c>
      <c r="U111" s="76">
        <v>13</v>
      </c>
      <c r="V111" s="84"/>
      <c r="W111" s="93"/>
      <c r="X111" s="76">
        <v>1</v>
      </c>
      <c r="Y111" s="86"/>
      <c r="Z111" s="86"/>
      <c r="AA111" s="86"/>
      <c r="AB111" s="86"/>
      <c r="AC111" s="67"/>
      <c r="AD111" s="86"/>
      <c r="AE111" s="86"/>
      <c r="AF111" s="75" t="s">
        <v>82</v>
      </c>
      <c r="AG111" s="94"/>
    </row>
    <row r="112" spans="1:33" s="91" customFormat="1" x14ac:dyDescent="0.25">
      <c r="A112" s="67">
        <v>90</v>
      </c>
      <c r="B112" s="118"/>
      <c r="C112" s="74">
        <v>23</v>
      </c>
      <c r="D112" s="71" t="s">
        <v>266</v>
      </c>
      <c r="E112" s="75">
        <v>2</v>
      </c>
      <c r="F112" s="75" t="s">
        <v>201</v>
      </c>
      <c r="G112" s="76" t="s">
        <v>278</v>
      </c>
      <c r="H112" s="76"/>
      <c r="I112" s="70" t="s">
        <v>279</v>
      </c>
      <c r="J112" s="100" t="s">
        <v>279</v>
      </c>
      <c r="K112" s="79"/>
      <c r="L112" s="80" t="s">
        <v>270</v>
      </c>
      <c r="M112" s="104" t="s">
        <v>70</v>
      </c>
      <c r="N112" s="81"/>
      <c r="O112" s="82">
        <v>2017</v>
      </c>
      <c r="P112" s="104" t="s">
        <v>70</v>
      </c>
      <c r="Q112" s="83">
        <v>20000</v>
      </c>
      <c r="R112" s="83"/>
      <c r="S112" s="83"/>
      <c r="T112" s="84" t="s">
        <v>63</v>
      </c>
      <c r="U112" s="76">
        <v>1</v>
      </c>
      <c r="V112" s="84"/>
      <c r="W112" s="85"/>
      <c r="X112" s="76">
        <v>12</v>
      </c>
      <c r="Y112" s="86"/>
      <c r="Z112" s="86"/>
      <c r="AA112" s="86"/>
      <c r="AB112" s="86"/>
      <c r="AC112" s="67"/>
      <c r="AD112" s="86"/>
      <c r="AE112" s="86"/>
      <c r="AF112" s="75"/>
    </row>
    <row r="113" spans="1:33" s="91" customFormat="1" x14ac:dyDescent="0.25">
      <c r="A113" s="67">
        <v>91</v>
      </c>
      <c r="B113" s="118"/>
      <c r="C113" s="74">
        <v>24</v>
      </c>
      <c r="D113" s="71" t="s">
        <v>266</v>
      </c>
      <c r="E113" s="75">
        <v>2</v>
      </c>
      <c r="F113" s="75" t="s">
        <v>201</v>
      </c>
      <c r="G113" s="76" t="s">
        <v>280</v>
      </c>
      <c r="H113" s="76"/>
      <c r="I113" s="70" t="s">
        <v>281</v>
      </c>
      <c r="J113" s="100" t="s">
        <v>282</v>
      </c>
      <c r="K113" s="79"/>
      <c r="L113" s="80" t="s">
        <v>270</v>
      </c>
      <c r="M113" s="82" t="s">
        <v>133</v>
      </c>
      <c r="N113" s="81"/>
      <c r="O113" s="82">
        <v>2017</v>
      </c>
      <c r="P113" s="87" t="s">
        <v>133</v>
      </c>
      <c r="Q113" s="83">
        <v>8000</v>
      </c>
      <c r="R113" s="83"/>
      <c r="S113" s="83"/>
      <c r="T113" s="84" t="s">
        <v>63</v>
      </c>
      <c r="U113" s="76">
        <v>1</v>
      </c>
      <c r="V113" s="76"/>
      <c r="W113" s="76"/>
      <c r="X113" s="76">
        <v>2</v>
      </c>
      <c r="Y113" s="86"/>
      <c r="Z113" s="86"/>
      <c r="AA113" s="86"/>
      <c r="AB113" s="86"/>
      <c r="AC113" s="67"/>
      <c r="AD113" s="86"/>
      <c r="AE113" s="86"/>
      <c r="AF113" s="75" t="s">
        <v>82</v>
      </c>
      <c r="AG113" s="94"/>
    </row>
    <row r="114" spans="1:33" s="91" customFormat="1" x14ac:dyDescent="0.25">
      <c r="A114" s="67">
        <v>92</v>
      </c>
      <c r="B114" s="118"/>
      <c r="C114" s="74">
        <v>25</v>
      </c>
      <c r="D114" s="71" t="s">
        <v>266</v>
      </c>
      <c r="E114" s="75">
        <v>2</v>
      </c>
      <c r="F114" s="75" t="s">
        <v>283</v>
      </c>
      <c r="G114" s="76" t="s">
        <v>284</v>
      </c>
      <c r="H114" s="76"/>
      <c r="I114" s="70" t="s">
        <v>285</v>
      </c>
      <c r="J114" s="100" t="s">
        <v>286</v>
      </c>
      <c r="K114" s="79"/>
      <c r="L114" s="80" t="s">
        <v>270</v>
      </c>
      <c r="M114" s="82" t="s">
        <v>133</v>
      </c>
      <c r="N114" s="81"/>
      <c r="O114" s="82">
        <v>2017</v>
      </c>
      <c r="P114" s="87" t="s">
        <v>133</v>
      </c>
      <c r="Q114" s="83">
        <v>3100</v>
      </c>
      <c r="R114" s="83"/>
      <c r="S114" s="83"/>
      <c r="T114" s="84" t="s">
        <v>63</v>
      </c>
      <c r="U114" s="76">
        <v>13</v>
      </c>
      <c r="V114" s="84"/>
      <c r="W114" s="93"/>
      <c r="X114" s="76">
        <v>3</v>
      </c>
      <c r="Y114" s="86"/>
      <c r="Z114" s="86"/>
      <c r="AA114" s="86"/>
      <c r="AB114" s="86"/>
      <c r="AC114" s="67"/>
      <c r="AD114" s="86"/>
      <c r="AE114" s="86"/>
      <c r="AF114" s="75" t="s">
        <v>82</v>
      </c>
      <c r="AG114" s="94"/>
    </row>
    <row r="115" spans="1:33" s="91" customFormat="1" ht="30" x14ac:dyDescent="0.25">
      <c r="A115" s="67">
        <v>93</v>
      </c>
      <c r="B115" s="118"/>
      <c r="C115" s="74">
        <v>26</v>
      </c>
      <c r="D115" s="71" t="s">
        <v>88</v>
      </c>
      <c r="E115" s="75">
        <v>2</v>
      </c>
      <c r="F115" s="98" t="s">
        <v>231</v>
      </c>
      <c r="G115" s="76" t="s">
        <v>287</v>
      </c>
      <c r="H115" s="76"/>
      <c r="I115" s="70" t="s">
        <v>288</v>
      </c>
      <c r="J115" s="100" t="s">
        <v>289</v>
      </c>
      <c r="K115" s="79"/>
      <c r="L115" s="80" t="s">
        <v>91</v>
      </c>
      <c r="M115" s="104" t="s">
        <v>70</v>
      </c>
      <c r="N115" s="81"/>
      <c r="O115" s="82">
        <v>2017</v>
      </c>
      <c r="P115" s="104" t="s">
        <v>70</v>
      </c>
      <c r="Q115" s="83">
        <v>1500</v>
      </c>
      <c r="R115" s="83"/>
      <c r="S115" s="83"/>
      <c r="T115" s="84" t="s">
        <v>63</v>
      </c>
      <c r="U115" s="76">
        <v>13</v>
      </c>
      <c r="V115" s="84"/>
      <c r="W115" s="85"/>
      <c r="X115" s="76">
        <v>1</v>
      </c>
      <c r="Y115" s="86"/>
      <c r="Z115" s="86"/>
      <c r="AA115" s="86"/>
      <c r="AB115" s="86"/>
      <c r="AC115" s="67"/>
      <c r="AD115" s="86"/>
      <c r="AE115" s="86"/>
      <c r="AF115" s="75" t="s">
        <v>82</v>
      </c>
      <c r="AG115" s="94"/>
    </row>
    <row r="116" spans="1:33" s="91" customFormat="1" ht="30" x14ac:dyDescent="0.25">
      <c r="A116" s="67">
        <v>94</v>
      </c>
      <c r="B116" s="118"/>
      <c r="C116" s="74">
        <v>27</v>
      </c>
      <c r="D116" s="71" t="s">
        <v>88</v>
      </c>
      <c r="E116" s="75">
        <v>2</v>
      </c>
      <c r="F116" s="75" t="s">
        <v>290</v>
      </c>
      <c r="G116" s="76" t="s">
        <v>291</v>
      </c>
      <c r="H116" s="76"/>
      <c r="I116" s="70" t="s">
        <v>292</v>
      </c>
      <c r="J116" s="100" t="s">
        <v>293</v>
      </c>
      <c r="K116" s="79"/>
      <c r="L116" s="80" t="s">
        <v>91</v>
      </c>
      <c r="M116" s="82" t="s">
        <v>133</v>
      </c>
      <c r="N116" s="81"/>
      <c r="O116" s="82">
        <v>2017</v>
      </c>
      <c r="P116" s="82" t="s">
        <v>133</v>
      </c>
      <c r="Q116" s="83">
        <v>1000</v>
      </c>
      <c r="R116" s="83"/>
      <c r="S116" s="83"/>
      <c r="T116" s="84" t="s">
        <v>63</v>
      </c>
      <c r="U116" s="76">
        <v>13</v>
      </c>
      <c r="V116" s="84"/>
      <c r="W116" s="85"/>
      <c r="X116" s="76">
        <v>1</v>
      </c>
      <c r="Y116" s="86"/>
      <c r="Z116" s="86"/>
      <c r="AA116" s="86"/>
      <c r="AB116" s="86"/>
      <c r="AC116" s="67"/>
      <c r="AD116" s="86"/>
      <c r="AE116" s="86"/>
      <c r="AF116" s="75" t="s">
        <v>82</v>
      </c>
    </row>
    <row r="117" spans="1:33" s="91" customFormat="1" ht="30" x14ac:dyDescent="0.25">
      <c r="A117" s="67">
        <v>95</v>
      </c>
      <c r="B117" s="118"/>
      <c r="C117" s="74">
        <v>28</v>
      </c>
      <c r="D117" s="71" t="s">
        <v>88</v>
      </c>
      <c r="E117" s="75">
        <v>2</v>
      </c>
      <c r="F117" s="98">
        <v>159</v>
      </c>
      <c r="G117" s="76" t="s">
        <v>294</v>
      </c>
      <c r="H117" s="76"/>
      <c r="I117" s="70" t="s">
        <v>295</v>
      </c>
      <c r="J117" s="100" t="s">
        <v>296</v>
      </c>
      <c r="K117" s="79"/>
      <c r="L117" s="80" t="s">
        <v>91</v>
      </c>
      <c r="M117" s="104" t="s">
        <v>70</v>
      </c>
      <c r="N117" s="81"/>
      <c r="O117" s="82">
        <v>2017</v>
      </c>
      <c r="P117" s="104" t="s">
        <v>70</v>
      </c>
      <c r="Q117" s="83">
        <v>1000</v>
      </c>
      <c r="R117" s="83"/>
      <c r="S117" s="83"/>
      <c r="T117" s="84" t="s">
        <v>63</v>
      </c>
      <c r="U117" s="76">
        <v>13</v>
      </c>
      <c r="V117" s="84"/>
      <c r="W117" s="85"/>
      <c r="X117" s="76">
        <v>1</v>
      </c>
      <c r="Y117" s="86"/>
      <c r="Z117" s="86"/>
      <c r="AA117" s="86"/>
      <c r="AB117" s="86"/>
      <c r="AC117" s="67"/>
      <c r="AD117" s="86"/>
      <c r="AE117" s="86"/>
      <c r="AF117" s="75" t="s">
        <v>82</v>
      </c>
      <c r="AG117" s="94"/>
    </row>
    <row r="118" spans="1:33" s="91" customFormat="1" ht="30" x14ac:dyDescent="0.25">
      <c r="A118" s="67">
        <v>96</v>
      </c>
      <c r="B118" s="118"/>
      <c r="C118" s="74">
        <v>29</v>
      </c>
      <c r="D118" s="71" t="s">
        <v>88</v>
      </c>
      <c r="E118" s="75">
        <v>2</v>
      </c>
      <c r="F118" s="75" t="s">
        <v>239</v>
      </c>
      <c r="G118" s="76" t="s">
        <v>240</v>
      </c>
      <c r="H118" s="76"/>
      <c r="I118" s="70" t="s">
        <v>241</v>
      </c>
      <c r="J118" s="100" t="s">
        <v>297</v>
      </c>
      <c r="K118" s="79"/>
      <c r="L118" s="80" t="s">
        <v>91</v>
      </c>
      <c r="M118" s="104" t="s">
        <v>133</v>
      </c>
      <c r="N118" s="81"/>
      <c r="O118" s="82">
        <v>2017</v>
      </c>
      <c r="P118" s="104" t="s">
        <v>133</v>
      </c>
      <c r="Q118" s="83">
        <v>1500</v>
      </c>
      <c r="R118" s="83"/>
      <c r="S118" s="83"/>
      <c r="T118" s="84" t="s">
        <v>63</v>
      </c>
      <c r="U118" s="76">
        <v>13</v>
      </c>
      <c r="V118" s="84"/>
      <c r="W118" s="85"/>
      <c r="X118" s="76">
        <v>1</v>
      </c>
      <c r="Y118" s="86"/>
      <c r="Z118" s="86"/>
      <c r="AA118" s="86"/>
      <c r="AB118" s="86"/>
      <c r="AC118" s="67"/>
      <c r="AD118" s="86"/>
      <c r="AE118" s="86"/>
      <c r="AF118" s="75" t="s">
        <v>82</v>
      </c>
      <c r="AG118" s="94"/>
    </row>
    <row r="119" spans="1:33" s="91" customFormat="1" ht="30" x14ac:dyDescent="0.25">
      <c r="A119" s="67">
        <v>97</v>
      </c>
      <c r="B119" s="118"/>
      <c r="C119" s="74">
        <v>30</v>
      </c>
      <c r="D119" s="71" t="s">
        <v>88</v>
      </c>
      <c r="E119" s="75">
        <v>2</v>
      </c>
      <c r="F119" s="75" t="s">
        <v>298</v>
      </c>
      <c r="G119" s="76" t="s">
        <v>299</v>
      </c>
      <c r="H119" s="76"/>
      <c r="I119" s="70" t="s">
        <v>288</v>
      </c>
      <c r="J119" s="100" t="s">
        <v>300</v>
      </c>
      <c r="K119" s="79"/>
      <c r="L119" s="80" t="s">
        <v>91</v>
      </c>
      <c r="M119" s="82" t="s">
        <v>133</v>
      </c>
      <c r="N119" s="81"/>
      <c r="O119" s="82">
        <v>2017</v>
      </c>
      <c r="P119" s="82" t="s">
        <v>133</v>
      </c>
      <c r="Q119" s="83">
        <v>1300</v>
      </c>
      <c r="R119" s="83"/>
      <c r="S119" s="83"/>
      <c r="T119" s="84" t="s">
        <v>63</v>
      </c>
      <c r="U119" s="76">
        <v>13</v>
      </c>
      <c r="V119" s="84"/>
      <c r="W119" s="93"/>
      <c r="X119" s="76">
        <v>2</v>
      </c>
      <c r="Y119" s="86"/>
      <c r="Z119" s="86"/>
      <c r="AA119" s="86"/>
      <c r="AB119" s="86"/>
      <c r="AC119" s="67"/>
      <c r="AD119" s="86"/>
      <c r="AE119" s="86"/>
      <c r="AF119" s="75" t="s">
        <v>82</v>
      </c>
      <c r="AG119" s="94"/>
    </row>
    <row r="120" spans="1:33" s="92" customFormat="1" ht="30" x14ac:dyDescent="0.25">
      <c r="A120" s="67">
        <v>98</v>
      </c>
      <c r="B120" s="118"/>
      <c r="C120" s="74">
        <v>31</v>
      </c>
      <c r="D120" s="71" t="s">
        <v>88</v>
      </c>
      <c r="E120" s="75">
        <v>2</v>
      </c>
      <c r="F120" s="75">
        <v>228</v>
      </c>
      <c r="G120" s="76" t="s">
        <v>301</v>
      </c>
      <c r="H120" s="76"/>
      <c r="I120" s="70" t="s">
        <v>302</v>
      </c>
      <c r="J120" s="100" t="s">
        <v>303</v>
      </c>
      <c r="K120" s="79"/>
      <c r="L120" s="80" t="s">
        <v>91</v>
      </c>
      <c r="M120" s="104" t="s">
        <v>70</v>
      </c>
      <c r="N120" s="81"/>
      <c r="O120" s="82">
        <v>2017</v>
      </c>
      <c r="P120" s="104" t="s">
        <v>70</v>
      </c>
      <c r="Q120" s="83">
        <v>500</v>
      </c>
      <c r="R120" s="83"/>
      <c r="S120" s="83"/>
      <c r="T120" s="84" t="s">
        <v>63</v>
      </c>
      <c r="U120" s="76">
        <v>13</v>
      </c>
      <c r="V120" s="84"/>
      <c r="W120" s="85"/>
      <c r="X120" s="76">
        <v>1</v>
      </c>
      <c r="Y120" s="86"/>
      <c r="Z120" s="86"/>
      <c r="AA120" s="86"/>
      <c r="AB120" s="86"/>
      <c r="AC120" s="67"/>
      <c r="AD120" s="86"/>
      <c r="AE120" s="86"/>
      <c r="AF120" s="75" t="s">
        <v>82</v>
      </c>
      <c r="AG120" s="94"/>
    </row>
    <row r="121" spans="1:33" s="92" customFormat="1" ht="30" x14ac:dyDescent="0.25">
      <c r="A121" s="67">
        <v>99</v>
      </c>
      <c r="B121" s="118"/>
      <c r="C121" s="74">
        <v>32</v>
      </c>
      <c r="D121" s="71" t="s">
        <v>88</v>
      </c>
      <c r="E121" s="75">
        <v>2</v>
      </c>
      <c r="F121" s="75">
        <v>301</v>
      </c>
      <c r="G121" s="76" t="s">
        <v>278</v>
      </c>
      <c r="H121" s="76"/>
      <c r="I121" s="70" t="s">
        <v>279</v>
      </c>
      <c r="J121" s="100" t="s">
        <v>279</v>
      </c>
      <c r="K121" s="79"/>
      <c r="L121" s="80" t="s">
        <v>91</v>
      </c>
      <c r="M121" s="104" t="s">
        <v>70</v>
      </c>
      <c r="N121" s="81"/>
      <c r="O121" s="82">
        <v>2017</v>
      </c>
      <c r="P121" s="104" t="s">
        <v>70</v>
      </c>
      <c r="Q121" s="83">
        <v>2000</v>
      </c>
      <c r="R121" s="83"/>
      <c r="S121" s="83"/>
      <c r="T121" s="84" t="s">
        <v>63</v>
      </c>
      <c r="U121" s="76">
        <v>13</v>
      </c>
      <c r="V121" s="84"/>
      <c r="W121" s="85"/>
      <c r="X121" s="76">
        <v>1</v>
      </c>
      <c r="Y121" s="86"/>
      <c r="Z121" s="86"/>
      <c r="AA121" s="86"/>
      <c r="AB121" s="86"/>
      <c r="AC121" s="67"/>
      <c r="AD121" s="86"/>
      <c r="AE121" s="86"/>
      <c r="AF121" s="75" t="s">
        <v>82</v>
      </c>
      <c r="AG121" s="94"/>
    </row>
    <row r="122" spans="1:33" s="92" customFormat="1" ht="30" x14ac:dyDescent="0.25">
      <c r="A122" s="67">
        <v>100</v>
      </c>
      <c r="B122" s="118"/>
      <c r="C122" s="74">
        <v>33</v>
      </c>
      <c r="D122" s="71" t="s">
        <v>88</v>
      </c>
      <c r="E122" s="75">
        <v>2</v>
      </c>
      <c r="F122" s="75">
        <v>301</v>
      </c>
      <c r="G122" s="76" t="s">
        <v>280</v>
      </c>
      <c r="H122" s="76"/>
      <c r="I122" s="70" t="s">
        <v>281</v>
      </c>
      <c r="J122" s="100" t="s">
        <v>282</v>
      </c>
      <c r="K122" s="79"/>
      <c r="L122" s="80" t="s">
        <v>91</v>
      </c>
      <c r="M122" s="104" t="s">
        <v>70</v>
      </c>
      <c r="N122" s="81"/>
      <c r="O122" s="82">
        <v>2017</v>
      </c>
      <c r="P122" s="104" t="s">
        <v>70</v>
      </c>
      <c r="Q122" s="83">
        <v>750</v>
      </c>
      <c r="R122" s="83"/>
      <c r="S122" s="83"/>
      <c r="T122" s="84" t="s">
        <v>63</v>
      </c>
      <c r="U122" s="76">
        <v>13</v>
      </c>
      <c r="V122" s="84"/>
      <c r="W122" s="85"/>
      <c r="X122" s="76">
        <v>1</v>
      </c>
      <c r="Y122" s="86"/>
      <c r="Z122" s="86"/>
      <c r="AA122" s="86"/>
      <c r="AB122" s="86"/>
      <c r="AC122" s="67"/>
      <c r="AD122" s="86"/>
      <c r="AE122" s="86"/>
      <c r="AF122" s="75" t="s">
        <v>82</v>
      </c>
      <c r="AG122" s="94"/>
    </row>
    <row r="123" spans="1:33" s="92" customFormat="1" ht="30" x14ac:dyDescent="0.25">
      <c r="A123" s="67">
        <v>101</v>
      </c>
      <c r="B123" s="118"/>
      <c r="C123" s="74">
        <v>34</v>
      </c>
      <c r="D123" s="71" t="s">
        <v>88</v>
      </c>
      <c r="E123" s="75">
        <v>2</v>
      </c>
      <c r="F123" s="98">
        <v>302</v>
      </c>
      <c r="G123" s="76" t="s">
        <v>211</v>
      </c>
      <c r="H123" s="76"/>
      <c r="I123" s="70" t="s">
        <v>212</v>
      </c>
      <c r="J123" s="100" t="s">
        <v>212</v>
      </c>
      <c r="K123" s="79"/>
      <c r="L123" s="80" t="s">
        <v>91</v>
      </c>
      <c r="M123" s="104" t="s">
        <v>70</v>
      </c>
      <c r="N123" s="81"/>
      <c r="O123" s="82">
        <v>2017</v>
      </c>
      <c r="P123" s="104" t="s">
        <v>70</v>
      </c>
      <c r="Q123" s="83">
        <v>1000</v>
      </c>
      <c r="R123" s="83"/>
      <c r="S123" s="83"/>
      <c r="T123" s="84" t="s">
        <v>63</v>
      </c>
      <c r="U123" s="76">
        <v>13</v>
      </c>
      <c r="V123" s="84"/>
      <c r="W123" s="85"/>
      <c r="X123" s="76">
        <v>1</v>
      </c>
      <c r="Y123" s="86"/>
      <c r="Z123" s="86"/>
      <c r="AA123" s="86"/>
      <c r="AB123" s="86"/>
      <c r="AC123" s="67"/>
      <c r="AD123" s="86"/>
      <c r="AE123" s="86"/>
      <c r="AF123" s="75" t="s">
        <v>82</v>
      </c>
      <c r="AG123" s="94"/>
    </row>
    <row r="124" spans="1:33" s="92" customFormat="1" ht="30" x14ac:dyDescent="0.25">
      <c r="A124" s="67">
        <v>102</v>
      </c>
      <c r="B124" s="118"/>
      <c r="C124" s="74">
        <v>35</v>
      </c>
      <c r="D124" s="71" t="s">
        <v>88</v>
      </c>
      <c r="E124" s="75">
        <v>2</v>
      </c>
      <c r="F124" s="98">
        <v>740</v>
      </c>
      <c r="G124" s="76" t="s">
        <v>304</v>
      </c>
      <c r="H124" s="76"/>
      <c r="I124" s="70" t="s">
        <v>305</v>
      </c>
      <c r="J124" s="100" t="s">
        <v>305</v>
      </c>
      <c r="K124" s="79"/>
      <c r="L124" s="80" t="s">
        <v>91</v>
      </c>
      <c r="M124" s="104" t="s">
        <v>70</v>
      </c>
      <c r="N124" s="81"/>
      <c r="O124" s="82">
        <v>2017</v>
      </c>
      <c r="P124" s="104" t="s">
        <v>70</v>
      </c>
      <c r="Q124" s="83">
        <v>1500</v>
      </c>
      <c r="R124" s="83"/>
      <c r="S124" s="83"/>
      <c r="T124" s="84" t="s">
        <v>63</v>
      </c>
      <c r="U124" s="76">
        <v>13</v>
      </c>
      <c r="V124" s="84"/>
      <c r="W124" s="85"/>
      <c r="X124" s="76">
        <v>1</v>
      </c>
      <c r="Y124" s="86"/>
      <c r="Z124" s="86"/>
      <c r="AA124" s="86"/>
      <c r="AB124" s="86"/>
      <c r="AC124" s="67"/>
      <c r="AD124" s="86"/>
      <c r="AE124" s="86"/>
      <c r="AF124" s="75" t="s">
        <v>82</v>
      </c>
      <c r="AG124" s="94"/>
    </row>
    <row r="125" spans="1:33" s="92" customFormat="1" ht="30" x14ac:dyDescent="0.25">
      <c r="A125" s="67">
        <v>103</v>
      </c>
      <c r="B125" s="118"/>
      <c r="C125" s="74">
        <v>36</v>
      </c>
      <c r="D125" s="71" t="s">
        <v>88</v>
      </c>
      <c r="E125" s="75">
        <v>2</v>
      </c>
      <c r="F125" s="75" t="s">
        <v>306</v>
      </c>
      <c r="G125" s="76" t="s">
        <v>307</v>
      </c>
      <c r="H125" s="76"/>
      <c r="I125" s="70" t="s">
        <v>308</v>
      </c>
      <c r="J125" s="100" t="s">
        <v>309</v>
      </c>
      <c r="K125" s="79"/>
      <c r="L125" s="80" t="s">
        <v>91</v>
      </c>
      <c r="M125" s="82" t="s">
        <v>133</v>
      </c>
      <c r="N125" s="81"/>
      <c r="O125" s="82">
        <v>2017</v>
      </c>
      <c r="P125" s="82" t="s">
        <v>133</v>
      </c>
      <c r="Q125" s="83">
        <v>500</v>
      </c>
      <c r="R125" s="83"/>
      <c r="S125" s="83"/>
      <c r="T125" s="84" t="s">
        <v>63</v>
      </c>
      <c r="U125" s="76">
        <v>13</v>
      </c>
      <c r="V125" s="84"/>
      <c r="W125" s="93"/>
      <c r="X125" s="76">
        <v>1</v>
      </c>
      <c r="Y125" s="86"/>
      <c r="Z125" s="86"/>
      <c r="AA125" s="86"/>
      <c r="AB125" s="86"/>
      <c r="AC125" s="67"/>
      <c r="AD125" s="86"/>
      <c r="AE125" s="86"/>
      <c r="AF125" s="75" t="s">
        <v>82</v>
      </c>
      <c r="AG125" s="91"/>
    </row>
    <row r="126" spans="1:33" s="91" customFormat="1" x14ac:dyDescent="0.25">
      <c r="A126" s="67">
        <v>104</v>
      </c>
      <c r="B126" s="317"/>
      <c r="C126" s="74">
        <v>37</v>
      </c>
      <c r="D126" s="71" t="s">
        <v>96</v>
      </c>
      <c r="E126" s="75">
        <v>2</v>
      </c>
      <c r="F126" s="75" t="s">
        <v>310</v>
      </c>
      <c r="G126" s="76" t="s">
        <v>311</v>
      </c>
      <c r="H126" s="76"/>
      <c r="I126" s="70" t="s">
        <v>312</v>
      </c>
      <c r="J126" s="100" t="s">
        <v>313</v>
      </c>
      <c r="K126" s="79"/>
      <c r="L126" s="80" t="s">
        <v>97</v>
      </c>
      <c r="M126" s="95" t="s">
        <v>81</v>
      </c>
      <c r="N126" s="81"/>
      <c r="O126" s="82">
        <v>2017</v>
      </c>
      <c r="P126" s="95" t="s">
        <v>81</v>
      </c>
      <c r="Q126" s="83">
        <v>800</v>
      </c>
      <c r="R126" s="83"/>
      <c r="S126" s="83"/>
      <c r="T126" s="84" t="s">
        <v>63</v>
      </c>
      <c r="U126" s="76">
        <v>13</v>
      </c>
      <c r="V126" s="88"/>
      <c r="W126" s="105"/>
      <c r="X126" s="76">
        <v>6</v>
      </c>
      <c r="Y126" s="90"/>
      <c r="Z126" s="90"/>
      <c r="AA126" s="90"/>
      <c r="AB126" s="90"/>
      <c r="AC126" s="67"/>
      <c r="AD126" s="90"/>
      <c r="AE126" s="90"/>
      <c r="AF126" s="75"/>
      <c r="AG126" s="106"/>
    </row>
    <row r="127" spans="1:33" s="91" customFormat="1" x14ac:dyDescent="0.25">
      <c r="A127" s="67">
        <v>105</v>
      </c>
      <c r="B127" s="118"/>
      <c r="C127" s="74">
        <v>38</v>
      </c>
      <c r="D127" s="71" t="s">
        <v>96</v>
      </c>
      <c r="E127" s="75">
        <v>2</v>
      </c>
      <c r="F127" s="75" t="s">
        <v>252</v>
      </c>
      <c r="G127" s="76" t="s">
        <v>253</v>
      </c>
      <c r="H127" s="76"/>
      <c r="I127" s="70" t="s">
        <v>254</v>
      </c>
      <c r="J127" s="100" t="s">
        <v>255</v>
      </c>
      <c r="K127" s="79"/>
      <c r="L127" s="80" t="s">
        <v>97</v>
      </c>
      <c r="M127" s="82" t="s">
        <v>109</v>
      </c>
      <c r="N127" s="81"/>
      <c r="O127" s="82">
        <v>2017</v>
      </c>
      <c r="P127" s="82" t="s">
        <v>109</v>
      </c>
      <c r="Q127" s="83">
        <v>500</v>
      </c>
      <c r="R127" s="83"/>
      <c r="S127" s="83"/>
      <c r="T127" s="84" t="s">
        <v>63</v>
      </c>
      <c r="U127" s="76">
        <v>13</v>
      </c>
      <c r="V127" s="84"/>
      <c r="W127" s="93"/>
      <c r="X127" s="76">
        <v>12</v>
      </c>
      <c r="Y127" s="86"/>
      <c r="Z127" s="86"/>
      <c r="AA127" s="86"/>
      <c r="AB127" s="86"/>
      <c r="AC127" s="67"/>
      <c r="AD127" s="86"/>
      <c r="AE127" s="86"/>
      <c r="AF127" s="75"/>
    </row>
    <row r="128" spans="1:33" s="91" customFormat="1" x14ac:dyDescent="0.25">
      <c r="A128" s="67">
        <v>106</v>
      </c>
      <c r="B128" s="317"/>
      <c r="C128" s="74">
        <v>39</v>
      </c>
      <c r="D128" s="71" t="s">
        <v>103</v>
      </c>
      <c r="E128" s="75">
        <v>2</v>
      </c>
      <c r="F128" s="75" t="s">
        <v>231</v>
      </c>
      <c r="G128" s="76" t="s">
        <v>314</v>
      </c>
      <c r="H128" s="76"/>
      <c r="I128" s="70" t="s">
        <v>315</v>
      </c>
      <c r="J128" s="100" t="s">
        <v>316</v>
      </c>
      <c r="K128" s="79"/>
      <c r="L128" s="80" t="s">
        <v>104</v>
      </c>
      <c r="M128" s="95" t="s">
        <v>62</v>
      </c>
      <c r="N128" s="81"/>
      <c r="O128" s="82">
        <v>2017</v>
      </c>
      <c r="P128" s="95" t="s">
        <v>62</v>
      </c>
      <c r="Q128" s="83">
        <v>300</v>
      </c>
      <c r="R128" s="83"/>
      <c r="S128" s="83"/>
      <c r="T128" s="84" t="s">
        <v>63</v>
      </c>
      <c r="U128" s="76">
        <v>13</v>
      </c>
      <c r="V128" s="88"/>
      <c r="W128" s="105"/>
      <c r="X128" s="76">
        <v>1</v>
      </c>
      <c r="Y128" s="90"/>
      <c r="Z128" s="90"/>
      <c r="AA128" s="90"/>
      <c r="AB128" s="90"/>
      <c r="AC128" s="67"/>
      <c r="AD128" s="90"/>
      <c r="AE128" s="90"/>
      <c r="AF128" s="75"/>
      <c r="AG128" s="72"/>
    </row>
    <row r="129" spans="1:33" s="91" customFormat="1" x14ac:dyDescent="0.25">
      <c r="A129" s="67">
        <v>107</v>
      </c>
      <c r="B129" s="317"/>
      <c r="C129" s="74">
        <v>40</v>
      </c>
      <c r="D129" s="71" t="s">
        <v>103</v>
      </c>
      <c r="E129" s="75">
        <v>2</v>
      </c>
      <c r="F129" s="75" t="s">
        <v>310</v>
      </c>
      <c r="G129" s="76" t="s">
        <v>311</v>
      </c>
      <c r="H129" s="76"/>
      <c r="I129" s="70" t="s">
        <v>312</v>
      </c>
      <c r="J129" s="100" t="s">
        <v>313</v>
      </c>
      <c r="K129" s="79"/>
      <c r="L129" s="80" t="s">
        <v>104</v>
      </c>
      <c r="M129" s="95" t="s">
        <v>81</v>
      </c>
      <c r="N129" s="81"/>
      <c r="O129" s="82">
        <v>2017</v>
      </c>
      <c r="P129" s="95" t="s">
        <v>81</v>
      </c>
      <c r="Q129" s="83">
        <v>2000</v>
      </c>
      <c r="R129" s="83"/>
      <c r="S129" s="83"/>
      <c r="T129" s="84" t="s">
        <v>63</v>
      </c>
      <c r="U129" s="76">
        <v>13</v>
      </c>
      <c r="V129" s="88"/>
      <c r="W129" s="105"/>
      <c r="X129" s="76">
        <v>6</v>
      </c>
      <c r="Y129" s="90"/>
      <c r="Z129" s="90"/>
      <c r="AA129" s="90"/>
      <c r="AB129" s="90"/>
      <c r="AC129" s="67"/>
      <c r="AD129" s="90"/>
      <c r="AE129" s="90"/>
      <c r="AF129" s="75"/>
      <c r="AG129" s="106"/>
    </row>
    <row r="130" spans="1:33" s="91" customFormat="1" x14ac:dyDescent="0.25">
      <c r="A130" s="67">
        <v>108</v>
      </c>
      <c r="B130" s="317"/>
      <c r="C130" s="74">
        <v>41</v>
      </c>
      <c r="D130" s="71" t="s">
        <v>103</v>
      </c>
      <c r="E130" s="75">
        <v>2</v>
      </c>
      <c r="F130" s="75">
        <v>184</v>
      </c>
      <c r="G130" s="76" t="s">
        <v>317</v>
      </c>
      <c r="H130" s="76"/>
      <c r="I130" s="70" t="s">
        <v>318</v>
      </c>
      <c r="J130" s="100" t="s">
        <v>318</v>
      </c>
      <c r="K130" s="79"/>
      <c r="L130" s="80" t="s">
        <v>104</v>
      </c>
      <c r="M130" s="95" t="s">
        <v>109</v>
      </c>
      <c r="N130" s="81"/>
      <c r="O130" s="82">
        <v>2017</v>
      </c>
      <c r="P130" s="95" t="s">
        <v>109</v>
      </c>
      <c r="Q130" s="83">
        <v>750</v>
      </c>
      <c r="R130" s="83"/>
      <c r="S130" s="83"/>
      <c r="T130" s="84" t="s">
        <v>63</v>
      </c>
      <c r="U130" s="76">
        <v>13</v>
      </c>
      <c r="V130" s="88"/>
      <c r="W130" s="105"/>
      <c r="X130" s="76">
        <v>1</v>
      </c>
      <c r="Y130" s="90"/>
      <c r="Z130" s="90"/>
      <c r="AA130" s="90"/>
      <c r="AB130" s="90"/>
      <c r="AC130" s="67"/>
      <c r="AD130" s="90"/>
      <c r="AE130" s="90"/>
      <c r="AF130" s="75"/>
      <c r="AG130" s="106"/>
    </row>
    <row r="131" spans="1:33" s="91" customFormat="1" x14ac:dyDescent="0.25">
      <c r="A131" s="67">
        <v>109</v>
      </c>
      <c r="B131" s="317"/>
      <c r="C131" s="74">
        <v>42</v>
      </c>
      <c r="D131" s="71" t="s">
        <v>103</v>
      </c>
      <c r="E131" s="75">
        <v>2</v>
      </c>
      <c r="F131" s="75">
        <v>343</v>
      </c>
      <c r="G131" s="76" t="s">
        <v>243</v>
      </c>
      <c r="H131" s="76"/>
      <c r="I131" s="70" t="s">
        <v>244</v>
      </c>
      <c r="J131" s="100" t="s">
        <v>908</v>
      </c>
      <c r="K131" s="79"/>
      <c r="L131" s="80" t="s">
        <v>104</v>
      </c>
      <c r="M131" s="95" t="s">
        <v>67</v>
      </c>
      <c r="N131" s="81"/>
      <c r="O131" s="82">
        <v>2017</v>
      </c>
      <c r="P131" s="95" t="s">
        <v>67</v>
      </c>
      <c r="Q131" s="83">
        <v>1000</v>
      </c>
      <c r="R131" s="83"/>
      <c r="S131" s="83"/>
      <c r="T131" s="84" t="s">
        <v>63</v>
      </c>
      <c r="U131" s="76">
        <v>13</v>
      </c>
      <c r="V131" s="88"/>
      <c r="W131" s="105"/>
      <c r="X131" s="76">
        <v>1</v>
      </c>
      <c r="Y131" s="90"/>
      <c r="Z131" s="90"/>
      <c r="AA131" s="90"/>
      <c r="AB131" s="90"/>
      <c r="AC131" s="67"/>
      <c r="AD131" s="90"/>
      <c r="AE131" s="90"/>
      <c r="AF131" s="75"/>
      <c r="AG131" s="72"/>
    </row>
    <row r="132" spans="1:33" s="91" customFormat="1" x14ac:dyDescent="0.25">
      <c r="A132" s="67">
        <v>110</v>
      </c>
      <c r="B132" s="317"/>
      <c r="C132" s="74">
        <v>43</v>
      </c>
      <c r="D132" s="71" t="s">
        <v>103</v>
      </c>
      <c r="E132" s="75">
        <v>2</v>
      </c>
      <c r="F132" s="75" t="s">
        <v>248</v>
      </c>
      <c r="G132" s="76" t="s">
        <v>249</v>
      </c>
      <c r="H132" s="76"/>
      <c r="I132" s="70" t="s">
        <v>250</v>
      </c>
      <c r="J132" s="100" t="s">
        <v>251</v>
      </c>
      <c r="K132" s="79"/>
      <c r="L132" s="80" t="s">
        <v>104</v>
      </c>
      <c r="M132" s="95" t="s">
        <v>62</v>
      </c>
      <c r="N132" s="81"/>
      <c r="O132" s="82">
        <v>2017</v>
      </c>
      <c r="P132" s="95" t="s">
        <v>62</v>
      </c>
      <c r="Q132" s="83">
        <v>500</v>
      </c>
      <c r="R132" s="83"/>
      <c r="S132" s="83"/>
      <c r="T132" s="84" t="s">
        <v>63</v>
      </c>
      <c r="U132" s="76">
        <v>13</v>
      </c>
      <c r="V132" s="88"/>
      <c r="W132" s="105"/>
      <c r="X132" s="76">
        <v>1</v>
      </c>
      <c r="Y132" s="90"/>
      <c r="Z132" s="90"/>
      <c r="AA132" s="90"/>
      <c r="AB132" s="90"/>
      <c r="AC132" s="67"/>
      <c r="AD132" s="90"/>
      <c r="AE132" s="90"/>
      <c r="AF132" s="75" t="s">
        <v>82</v>
      </c>
      <c r="AG132" s="72"/>
    </row>
    <row r="133" spans="1:33" s="91" customFormat="1" x14ac:dyDescent="0.25">
      <c r="A133" s="67">
        <v>111</v>
      </c>
      <c r="B133" s="317"/>
      <c r="C133" s="74">
        <v>44</v>
      </c>
      <c r="D133" s="71" t="s">
        <v>103</v>
      </c>
      <c r="E133" s="75">
        <v>2</v>
      </c>
      <c r="F133" s="75" t="s">
        <v>252</v>
      </c>
      <c r="G133" s="76" t="s">
        <v>253</v>
      </c>
      <c r="H133" s="76"/>
      <c r="I133" s="70" t="s">
        <v>254</v>
      </c>
      <c r="J133" s="100" t="s">
        <v>255</v>
      </c>
      <c r="K133" s="79"/>
      <c r="L133" s="80" t="s">
        <v>104</v>
      </c>
      <c r="M133" s="95" t="s">
        <v>109</v>
      </c>
      <c r="N133" s="81"/>
      <c r="O133" s="82">
        <v>2017</v>
      </c>
      <c r="P133" s="95" t="s">
        <v>109</v>
      </c>
      <c r="Q133" s="83">
        <v>700</v>
      </c>
      <c r="R133" s="83"/>
      <c r="S133" s="83"/>
      <c r="T133" s="84" t="s">
        <v>63</v>
      </c>
      <c r="U133" s="76">
        <v>13</v>
      </c>
      <c r="V133" s="88"/>
      <c r="W133" s="105"/>
      <c r="X133" s="76">
        <v>12</v>
      </c>
      <c r="Y133" s="90"/>
      <c r="Z133" s="90"/>
      <c r="AA133" s="90"/>
      <c r="AB133" s="90"/>
      <c r="AC133" s="67"/>
      <c r="AD133" s="90"/>
      <c r="AE133" s="90"/>
      <c r="AF133" s="75"/>
      <c r="AG133" s="106"/>
    </row>
    <row r="134" spans="1:33" s="91" customFormat="1" ht="25.5" x14ac:dyDescent="0.25">
      <c r="A134" s="67">
        <v>112</v>
      </c>
      <c r="B134" s="317"/>
      <c r="C134" s="74">
        <v>45</v>
      </c>
      <c r="D134" s="71" t="s">
        <v>103</v>
      </c>
      <c r="E134" s="75">
        <v>2</v>
      </c>
      <c r="F134" s="75">
        <v>452</v>
      </c>
      <c r="G134" s="76" t="s">
        <v>319</v>
      </c>
      <c r="H134" s="76"/>
      <c r="I134" s="70" t="s">
        <v>320</v>
      </c>
      <c r="J134" s="100" t="s">
        <v>321</v>
      </c>
      <c r="K134" s="79"/>
      <c r="L134" s="80" t="s">
        <v>104</v>
      </c>
      <c r="M134" s="95" t="s">
        <v>109</v>
      </c>
      <c r="N134" s="81"/>
      <c r="O134" s="82">
        <v>2017</v>
      </c>
      <c r="P134" s="95" t="s">
        <v>109</v>
      </c>
      <c r="Q134" s="83">
        <v>2950</v>
      </c>
      <c r="R134" s="83"/>
      <c r="S134" s="83"/>
      <c r="T134" s="84" t="s">
        <v>63</v>
      </c>
      <c r="U134" s="76">
        <v>13</v>
      </c>
      <c r="V134" s="88"/>
      <c r="W134" s="105"/>
      <c r="X134" s="76">
        <v>12</v>
      </c>
      <c r="Y134" s="90"/>
      <c r="Z134" s="90"/>
      <c r="AA134" s="90"/>
      <c r="AB134" s="90"/>
      <c r="AC134" s="67"/>
      <c r="AD134" s="90"/>
      <c r="AE134" s="90"/>
      <c r="AF134" s="75"/>
      <c r="AG134" s="106"/>
    </row>
    <row r="135" spans="1:33" s="91" customFormat="1" x14ac:dyDescent="0.25">
      <c r="A135" s="67">
        <v>113</v>
      </c>
      <c r="B135" s="317"/>
      <c r="C135" s="74">
        <v>46</v>
      </c>
      <c r="D135" s="71" t="s">
        <v>103</v>
      </c>
      <c r="E135" s="75">
        <v>2</v>
      </c>
      <c r="F135" s="75" t="s">
        <v>322</v>
      </c>
      <c r="G135" s="76" t="s">
        <v>323</v>
      </c>
      <c r="H135" s="76"/>
      <c r="I135" s="70" t="s">
        <v>324</v>
      </c>
      <c r="J135" s="100" t="s">
        <v>325</v>
      </c>
      <c r="K135" s="79"/>
      <c r="L135" s="80" t="s">
        <v>104</v>
      </c>
      <c r="M135" s="95" t="s">
        <v>62</v>
      </c>
      <c r="N135" s="81"/>
      <c r="O135" s="82">
        <v>2017</v>
      </c>
      <c r="P135" s="95" t="s">
        <v>62</v>
      </c>
      <c r="Q135" s="83">
        <v>1700</v>
      </c>
      <c r="R135" s="83"/>
      <c r="S135" s="83"/>
      <c r="T135" s="84" t="s">
        <v>63</v>
      </c>
      <c r="U135" s="76">
        <v>13</v>
      </c>
      <c r="V135" s="88"/>
      <c r="W135" s="105"/>
      <c r="X135" s="76">
        <v>1</v>
      </c>
      <c r="Y135" s="90"/>
      <c r="Z135" s="90"/>
      <c r="AA135" s="90"/>
      <c r="AB135" s="90"/>
      <c r="AC135" s="67"/>
      <c r="AD135" s="90"/>
      <c r="AE135" s="90"/>
      <c r="AF135" s="75"/>
      <c r="AG135" s="72"/>
    </row>
    <row r="136" spans="1:33" s="91" customFormat="1" x14ac:dyDescent="0.25">
      <c r="A136" s="67">
        <v>114</v>
      </c>
      <c r="B136" s="323"/>
      <c r="C136" s="74">
        <v>47</v>
      </c>
      <c r="D136" s="71" t="s">
        <v>107</v>
      </c>
      <c r="E136" s="75">
        <v>2</v>
      </c>
      <c r="F136" s="75" t="s">
        <v>231</v>
      </c>
      <c r="G136" s="76" t="s">
        <v>232</v>
      </c>
      <c r="H136" s="76"/>
      <c r="I136" s="70" t="s">
        <v>233</v>
      </c>
      <c r="J136" s="100" t="s">
        <v>326</v>
      </c>
      <c r="K136" s="79"/>
      <c r="L136" s="80" t="s">
        <v>108</v>
      </c>
      <c r="M136" s="81" t="s">
        <v>109</v>
      </c>
      <c r="N136" s="81"/>
      <c r="O136" s="82">
        <v>2017</v>
      </c>
      <c r="P136" s="87" t="s">
        <v>62</v>
      </c>
      <c r="Q136" s="83">
        <v>1000</v>
      </c>
      <c r="R136" s="83"/>
      <c r="S136" s="83"/>
      <c r="T136" s="84" t="s">
        <v>63</v>
      </c>
      <c r="U136" s="76">
        <v>13</v>
      </c>
      <c r="V136" s="88"/>
      <c r="W136" s="89"/>
      <c r="X136" s="76">
        <v>1</v>
      </c>
      <c r="Y136" s="90"/>
      <c r="Z136" s="90"/>
      <c r="AA136" s="90"/>
      <c r="AB136" s="90"/>
      <c r="AC136" s="67"/>
      <c r="AD136" s="90"/>
      <c r="AE136" s="90"/>
      <c r="AF136" s="75"/>
      <c r="AG136" s="107"/>
    </row>
    <row r="137" spans="1:33" s="91" customFormat="1" x14ac:dyDescent="0.25">
      <c r="A137" s="67">
        <v>115</v>
      </c>
      <c r="B137" s="323"/>
      <c r="C137" s="74">
        <v>48</v>
      </c>
      <c r="D137" s="71" t="s">
        <v>107</v>
      </c>
      <c r="E137" s="75">
        <v>2</v>
      </c>
      <c r="F137" s="75" t="s">
        <v>327</v>
      </c>
      <c r="G137" s="76" t="s">
        <v>328</v>
      </c>
      <c r="H137" s="76"/>
      <c r="I137" s="70" t="s">
        <v>329</v>
      </c>
      <c r="J137" s="100" t="s">
        <v>329</v>
      </c>
      <c r="K137" s="79"/>
      <c r="L137" s="80" t="s">
        <v>108</v>
      </c>
      <c r="M137" s="81" t="s">
        <v>109</v>
      </c>
      <c r="N137" s="81"/>
      <c r="O137" s="82">
        <v>2017</v>
      </c>
      <c r="P137" s="87" t="s">
        <v>81</v>
      </c>
      <c r="Q137" s="83">
        <v>15000</v>
      </c>
      <c r="R137" s="83"/>
      <c r="S137" s="83"/>
      <c r="T137" s="84" t="s">
        <v>63</v>
      </c>
      <c r="U137" s="76">
        <v>13</v>
      </c>
      <c r="V137" s="88"/>
      <c r="W137" s="89"/>
      <c r="X137" s="76">
        <v>6</v>
      </c>
      <c r="Y137" s="90"/>
      <c r="Z137" s="90"/>
      <c r="AA137" s="90"/>
      <c r="AB137" s="90"/>
      <c r="AC137" s="67"/>
      <c r="AD137" s="90"/>
      <c r="AE137" s="90"/>
      <c r="AF137" s="75"/>
      <c r="AG137" s="107"/>
    </row>
    <row r="138" spans="1:33" s="91" customFormat="1" x14ac:dyDescent="0.25">
      <c r="A138" s="67">
        <v>116</v>
      </c>
      <c r="B138" s="323"/>
      <c r="C138" s="74">
        <v>49</v>
      </c>
      <c r="D138" s="71" t="s">
        <v>107</v>
      </c>
      <c r="E138" s="75">
        <v>2</v>
      </c>
      <c r="F138" s="75" t="s">
        <v>310</v>
      </c>
      <c r="G138" s="76" t="s">
        <v>311</v>
      </c>
      <c r="H138" s="76"/>
      <c r="I138" s="70" t="s">
        <v>312</v>
      </c>
      <c r="J138" s="100" t="s">
        <v>313</v>
      </c>
      <c r="K138" s="79"/>
      <c r="L138" s="80" t="s">
        <v>108</v>
      </c>
      <c r="M138" s="81" t="s">
        <v>109</v>
      </c>
      <c r="N138" s="81"/>
      <c r="O138" s="82">
        <v>2017</v>
      </c>
      <c r="P138" s="87" t="s">
        <v>81</v>
      </c>
      <c r="Q138" s="83">
        <v>300</v>
      </c>
      <c r="R138" s="83"/>
      <c r="S138" s="83"/>
      <c r="T138" s="84" t="s">
        <v>63</v>
      </c>
      <c r="U138" s="76">
        <v>13</v>
      </c>
      <c r="V138" s="88"/>
      <c r="W138" s="89"/>
      <c r="X138" s="76">
        <v>3</v>
      </c>
      <c r="Y138" s="90"/>
      <c r="Z138" s="90"/>
      <c r="AA138" s="90"/>
      <c r="AB138" s="90"/>
      <c r="AC138" s="67"/>
      <c r="AD138" s="90"/>
      <c r="AE138" s="90"/>
      <c r="AF138" s="75" t="s">
        <v>82</v>
      </c>
      <c r="AG138" s="107"/>
    </row>
    <row r="139" spans="1:33" s="72" customFormat="1" x14ac:dyDescent="0.25">
      <c r="A139" s="67">
        <v>117</v>
      </c>
      <c r="B139" s="323"/>
      <c r="C139" s="74">
        <v>50</v>
      </c>
      <c r="D139" s="71" t="s">
        <v>107</v>
      </c>
      <c r="E139" s="75">
        <v>2</v>
      </c>
      <c r="F139" s="75" t="s">
        <v>235</v>
      </c>
      <c r="G139" s="76" t="s">
        <v>330</v>
      </c>
      <c r="H139" s="76"/>
      <c r="I139" s="70" t="s">
        <v>331</v>
      </c>
      <c r="J139" s="100" t="s">
        <v>332</v>
      </c>
      <c r="K139" s="79"/>
      <c r="L139" s="80" t="s">
        <v>108</v>
      </c>
      <c r="M139" s="81" t="s">
        <v>109</v>
      </c>
      <c r="N139" s="81"/>
      <c r="O139" s="82">
        <v>2017</v>
      </c>
      <c r="P139" s="87" t="s">
        <v>67</v>
      </c>
      <c r="Q139" s="83">
        <v>500</v>
      </c>
      <c r="R139" s="83"/>
      <c r="S139" s="83"/>
      <c r="T139" s="84" t="s">
        <v>63</v>
      </c>
      <c r="U139" s="76">
        <v>13</v>
      </c>
      <c r="V139" s="88"/>
      <c r="W139" s="89"/>
      <c r="X139" s="76">
        <v>1</v>
      </c>
      <c r="Y139" s="90"/>
      <c r="Z139" s="90"/>
      <c r="AA139" s="90"/>
      <c r="AB139" s="90"/>
      <c r="AC139" s="67"/>
      <c r="AD139" s="90"/>
      <c r="AE139" s="90"/>
      <c r="AF139" s="75"/>
      <c r="AG139" s="107"/>
    </row>
    <row r="140" spans="1:33" s="72" customFormat="1" x14ac:dyDescent="0.25">
      <c r="A140" s="67">
        <v>118</v>
      </c>
      <c r="B140" s="323"/>
      <c r="C140" s="74">
        <v>51</v>
      </c>
      <c r="D140" s="71" t="s">
        <v>107</v>
      </c>
      <c r="E140" s="75">
        <v>2</v>
      </c>
      <c r="F140" s="75" t="s">
        <v>333</v>
      </c>
      <c r="G140" s="76" t="s">
        <v>317</v>
      </c>
      <c r="H140" s="76"/>
      <c r="I140" s="70" t="s">
        <v>318</v>
      </c>
      <c r="J140" s="100" t="s">
        <v>318</v>
      </c>
      <c r="K140" s="79"/>
      <c r="L140" s="80" t="s">
        <v>108</v>
      </c>
      <c r="M140" s="81" t="s">
        <v>109</v>
      </c>
      <c r="N140" s="81"/>
      <c r="O140" s="82">
        <v>2017</v>
      </c>
      <c r="P140" s="87" t="s">
        <v>113</v>
      </c>
      <c r="Q140" s="83">
        <v>1300</v>
      </c>
      <c r="R140" s="83"/>
      <c r="S140" s="83"/>
      <c r="T140" s="84" t="s">
        <v>63</v>
      </c>
      <c r="U140" s="76">
        <v>13</v>
      </c>
      <c r="V140" s="88"/>
      <c r="W140" s="89"/>
      <c r="X140" s="76">
        <v>1</v>
      </c>
      <c r="Y140" s="90"/>
      <c r="Z140" s="90"/>
      <c r="AA140" s="90"/>
      <c r="AB140" s="90"/>
      <c r="AC140" s="67"/>
      <c r="AD140" s="90"/>
      <c r="AE140" s="90"/>
      <c r="AF140" s="75"/>
      <c r="AG140" s="107"/>
    </row>
    <row r="141" spans="1:33" s="72" customFormat="1" x14ac:dyDescent="0.25">
      <c r="A141" s="67">
        <v>119</v>
      </c>
      <c r="B141" s="323"/>
      <c r="C141" s="74">
        <v>52</v>
      </c>
      <c r="D141" s="71" t="s">
        <v>107</v>
      </c>
      <c r="E141" s="75">
        <v>2</v>
      </c>
      <c r="F141" s="75">
        <v>185</v>
      </c>
      <c r="G141" s="76" t="s">
        <v>240</v>
      </c>
      <c r="H141" s="76"/>
      <c r="I141" s="70" t="s">
        <v>241</v>
      </c>
      <c r="J141" s="100" t="s">
        <v>241</v>
      </c>
      <c r="K141" s="79"/>
      <c r="L141" s="80" t="s">
        <v>108</v>
      </c>
      <c r="M141" s="81" t="s">
        <v>109</v>
      </c>
      <c r="N141" s="81"/>
      <c r="O141" s="82">
        <v>2017</v>
      </c>
      <c r="P141" s="87" t="s">
        <v>133</v>
      </c>
      <c r="Q141" s="83">
        <v>100</v>
      </c>
      <c r="R141" s="83"/>
      <c r="S141" s="83"/>
      <c r="T141" s="84" t="s">
        <v>63</v>
      </c>
      <c r="U141" s="76">
        <v>13</v>
      </c>
      <c r="V141" s="88"/>
      <c r="W141" s="89"/>
      <c r="X141" s="76">
        <v>1</v>
      </c>
      <c r="Y141" s="90"/>
      <c r="Z141" s="90"/>
      <c r="AA141" s="90"/>
      <c r="AB141" s="90"/>
      <c r="AC141" s="67"/>
      <c r="AD141" s="90"/>
      <c r="AE141" s="90"/>
      <c r="AF141" s="75" t="s">
        <v>82</v>
      </c>
      <c r="AG141" s="107"/>
    </row>
    <row r="142" spans="1:33" s="72" customFormat="1" x14ac:dyDescent="0.25">
      <c r="A142" s="67">
        <v>120</v>
      </c>
      <c r="B142" s="323"/>
      <c r="C142" s="74">
        <v>53</v>
      </c>
      <c r="D142" s="71" t="s">
        <v>107</v>
      </c>
      <c r="E142" s="75">
        <v>2</v>
      </c>
      <c r="F142" s="75" t="s">
        <v>252</v>
      </c>
      <c r="G142" s="76" t="s">
        <v>253</v>
      </c>
      <c r="H142" s="76"/>
      <c r="I142" s="70" t="s">
        <v>254</v>
      </c>
      <c r="J142" s="100" t="s">
        <v>255</v>
      </c>
      <c r="K142" s="79"/>
      <c r="L142" s="80" t="s">
        <v>108</v>
      </c>
      <c r="M142" s="81" t="s">
        <v>109</v>
      </c>
      <c r="N142" s="81"/>
      <c r="O142" s="82">
        <v>2017</v>
      </c>
      <c r="P142" s="87" t="s">
        <v>109</v>
      </c>
      <c r="Q142" s="83">
        <v>700</v>
      </c>
      <c r="R142" s="83"/>
      <c r="S142" s="83"/>
      <c r="T142" s="84" t="s">
        <v>63</v>
      </c>
      <c r="U142" s="76">
        <v>13</v>
      </c>
      <c r="V142" s="88"/>
      <c r="W142" s="89"/>
      <c r="X142" s="76">
        <v>12</v>
      </c>
      <c r="Y142" s="90"/>
      <c r="Z142" s="90"/>
      <c r="AA142" s="90"/>
      <c r="AB142" s="90"/>
      <c r="AC142" s="67"/>
      <c r="AD142" s="90"/>
      <c r="AE142" s="90"/>
      <c r="AF142" s="75"/>
      <c r="AG142" s="107"/>
    </row>
    <row r="143" spans="1:33" s="72" customFormat="1" x14ac:dyDescent="0.25">
      <c r="A143" s="67">
        <v>121</v>
      </c>
      <c r="B143" s="323"/>
      <c r="C143" s="74">
        <v>54</v>
      </c>
      <c r="D143" s="71" t="s">
        <v>107</v>
      </c>
      <c r="E143" s="75">
        <v>2</v>
      </c>
      <c r="F143" s="75" t="s">
        <v>334</v>
      </c>
      <c r="G143" s="76" t="s">
        <v>335</v>
      </c>
      <c r="H143" s="76"/>
      <c r="I143" s="70" t="s">
        <v>336</v>
      </c>
      <c r="J143" s="100" t="s">
        <v>336</v>
      </c>
      <c r="K143" s="79"/>
      <c r="L143" s="80" t="s">
        <v>108</v>
      </c>
      <c r="M143" s="81" t="s">
        <v>109</v>
      </c>
      <c r="N143" s="81"/>
      <c r="O143" s="82">
        <v>2017</v>
      </c>
      <c r="P143" s="87" t="s">
        <v>81</v>
      </c>
      <c r="Q143" s="83">
        <v>1000</v>
      </c>
      <c r="R143" s="83"/>
      <c r="S143" s="83"/>
      <c r="T143" s="84" t="s">
        <v>63</v>
      </c>
      <c r="U143" s="76">
        <v>13</v>
      </c>
      <c r="V143" s="88"/>
      <c r="W143" s="89"/>
      <c r="X143" s="76">
        <v>1</v>
      </c>
      <c r="Y143" s="90"/>
      <c r="Z143" s="90"/>
      <c r="AA143" s="90"/>
      <c r="AB143" s="90"/>
      <c r="AC143" s="67"/>
      <c r="AD143" s="90"/>
      <c r="AE143" s="90"/>
      <c r="AF143" s="75" t="s">
        <v>82</v>
      </c>
      <c r="AG143" s="107"/>
    </row>
    <row r="144" spans="1:33" s="72" customFormat="1" ht="25.5" x14ac:dyDescent="0.25">
      <c r="A144" s="67">
        <v>122</v>
      </c>
      <c r="B144" s="323"/>
      <c r="C144" s="74">
        <v>55</v>
      </c>
      <c r="D144" s="71" t="s">
        <v>107</v>
      </c>
      <c r="E144" s="75">
        <v>2</v>
      </c>
      <c r="F144" s="75">
        <v>452</v>
      </c>
      <c r="G144" s="76" t="s">
        <v>319</v>
      </c>
      <c r="H144" s="76"/>
      <c r="I144" s="70" t="s">
        <v>320</v>
      </c>
      <c r="J144" s="100" t="s">
        <v>321</v>
      </c>
      <c r="K144" s="79"/>
      <c r="L144" s="80" t="s">
        <v>108</v>
      </c>
      <c r="M144" s="81" t="s">
        <v>109</v>
      </c>
      <c r="N144" s="81"/>
      <c r="O144" s="82">
        <v>2017</v>
      </c>
      <c r="P144" s="87" t="s">
        <v>133</v>
      </c>
      <c r="Q144" s="83">
        <v>1000</v>
      </c>
      <c r="R144" s="83"/>
      <c r="S144" s="83"/>
      <c r="T144" s="84" t="s">
        <v>63</v>
      </c>
      <c r="U144" s="76">
        <v>13</v>
      </c>
      <c r="V144" s="88"/>
      <c r="W144" s="89"/>
      <c r="X144" s="76">
        <v>12</v>
      </c>
      <c r="Y144" s="90"/>
      <c r="Z144" s="90"/>
      <c r="AA144" s="90"/>
      <c r="AB144" s="90"/>
      <c r="AC144" s="67"/>
      <c r="AD144" s="90"/>
      <c r="AE144" s="90"/>
      <c r="AF144" s="75"/>
      <c r="AG144" s="107"/>
    </row>
    <row r="145" spans="1:33" s="72" customFormat="1" x14ac:dyDescent="0.25">
      <c r="A145" s="67">
        <v>123</v>
      </c>
      <c r="B145" s="324"/>
      <c r="C145" s="74">
        <v>56</v>
      </c>
      <c r="D145" s="71" t="s">
        <v>107</v>
      </c>
      <c r="E145" s="75">
        <v>2</v>
      </c>
      <c r="F145" s="75" t="s">
        <v>337</v>
      </c>
      <c r="G145" s="76" t="s">
        <v>338</v>
      </c>
      <c r="H145" s="76"/>
      <c r="I145" s="70" t="s">
        <v>339</v>
      </c>
      <c r="J145" s="100" t="s">
        <v>340</v>
      </c>
      <c r="K145" s="79"/>
      <c r="L145" s="80" t="s">
        <v>108</v>
      </c>
      <c r="M145" s="81" t="s">
        <v>109</v>
      </c>
      <c r="N145" s="81"/>
      <c r="O145" s="82">
        <v>2017</v>
      </c>
      <c r="P145" s="87" t="s">
        <v>81</v>
      </c>
      <c r="Q145" s="83">
        <v>600</v>
      </c>
      <c r="R145" s="83"/>
      <c r="S145" s="83"/>
      <c r="T145" s="84" t="s">
        <v>63</v>
      </c>
      <c r="U145" s="76">
        <v>13</v>
      </c>
      <c r="V145" s="88"/>
      <c r="W145" s="89"/>
      <c r="X145" s="76">
        <v>12</v>
      </c>
      <c r="Y145" s="90"/>
      <c r="Z145" s="90"/>
      <c r="AA145" s="90"/>
      <c r="AB145" s="90"/>
      <c r="AC145" s="67"/>
      <c r="AD145" s="90"/>
      <c r="AE145" s="90"/>
      <c r="AF145" s="75"/>
      <c r="AG145" s="107"/>
    </row>
    <row r="146" spans="1:33" s="91" customFormat="1" x14ac:dyDescent="0.25">
      <c r="A146" s="67">
        <v>124</v>
      </c>
      <c r="B146" s="325"/>
      <c r="C146" s="74">
        <v>57</v>
      </c>
      <c r="D146" s="71" t="s">
        <v>107</v>
      </c>
      <c r="E146" s="75">
        <v>2</v>
      </c>
      <c r="F146" s="75" t="s">
        <v>341</v>
      </c>
      <c r="G146" s="76" t="s">
        <v>342</v>
      </c>
      <c r="H146" s="76"/>
      <c r="I146" s="70" t="s">
        <v>343</v>
      </c>
      <c r="J146" s="100" t="s">
        <v>343</v>
      </c>
      <c r="K146" s="79"/>
      <c r="L146" s="80" t="s">
        <v>108</v>
      </c>
      <c r="M146" s="81" t="s">
        <v>109</v>
      </c>
      <c r="N146" s="81"/>
      <c r="O146" s="82">
        <v>2017</v>
      </c>
      <c r="P146" s="87" t="s">
        <v>133</v>
      </c>
      <c r="Q146" s="83">
        <v>1500</v>
      </c>
      <c r="R146" s="83"/>
      <c r="S146" s="83"/>
      <c r="T146" s="84" t="s">
        <v>63</v>
      </c>
      <c r="U146" s="76">
        <v>13</v>
      </c>
      <c r="V146" s="88"/>
      <c r="W146" s="89"/>
      <c r="X146" s="76">
        <v>1</v>
      </c>
      <c r="Y146" s="90"/>
      <c r="Z146" s="90"/>
      <c r="AA146" s="90"/>
      <c r="AB146" s="90"/>
      <c r="AC146" s="67"/>
      <c r="AD146" s="90"/>
      <c r="AE146" s="90"/>
      <c r="AF146" s="75" t="s">
        <v>82</v>
      </c>
      <c r="AG146" s="108"/>
    </row>
    <row r="147" spans="1:33" s="91" customFormat="1" x14ac:dyDescent="0.25">
      <c r="A147" s="67">
        <v>125</v>
      </c>
      <c r="B147" s="321"/>
      <c r="C147" s="74">
        <v>58</v>
      </c>
      <c r="D147" s="71" t="s">
        <v>344</v>
      </c>
      <c r="E147" s="75">
        <v>2</v>
      </c>
      <c r="F147" s="75" t="s">
        <v>345</v>
      </c>
      <c r="G147" s="76" t="s">
        <v>346</v>
      </c>
      <c r="H147" s="76"/>
      <c r="I147" s="331" t="s">
        <v>347</v>
      </c>
      <c r="J147" s="100" t="s">
        <v>347</v>
      </c>
      <c r="K147" s="76"/>
      <c r="L147" s="80" t="s">
        <v>348</v>
      </c>
      <c r="M147" s="82" t="s">
        <v>62</v>
      </c>
      <c r="N147" s="114"/>
      <c r="O147" s="82">
        <v>2017</v>
      </c>
      <c r="P147" s="82" t="s">
        <v>62</v>
      </c>
      <c r="Q147" s="83">
        <v>400</v>
      </c>
      <c r="R147" s="83"/>
      <c r="S147" s="83"/>
      <c r="T147" s="84" t="s">
        <v>63</v>
      </c>
      <c r="U147" s="76">
        <v>13</v>
      </c>
      <c r="V147" s="84"/>
      <c r="W147" s="93"/>
      <c r="X147" s="76">
        <v>1</v>
      </c>
      <c r="Y147" s="86"/>
      <c r="Z147" s="86"/>
      <c r="AA147" s="86"/>
      <c r="AB147" s="86"/>
      <c r="AC147" s="67"/>
      <c r="AD147" s="86"/>
      <c r="AE147" s="86"/>
      <c r="AF147" s="75" t="s">
        <v>82</v>
      </c>
      <c r="AG147" s="72"/>
    </row>
    <row r="148" spans="1:33" s="72" customFormat="1" x14ac:dyDescent="0.25">
      <c r="A148" s="67">
        <v>126</v>
      </c>
      <c r="B148" s="321"/>
      <c r="C148" s="74">
        <v>59</v>
      </c>
      <c r="D148" s="71" t="s">
        <v>344</v>
      </c>
      <c r="E148" s="75">
        <v>2</v>
      </c>
      <c r="F148" s="75">
        <v>188</v>
      </c>
      <c r="G148" s="76" t="s">
        <v>349</v>
      </c>
      <c r="H148" s="76"/>
      <c r="I148" s="70" t="s">
        <v>350</v>
      </c>
      <c r="J148" s="100" t="s">
        <v>350</v>
      </c>
      <c r="K148" s="76"/>
      <c r="L148" s="80" t="s">
        <v>348</v>
      </c>
      <c r="M148" s="82" t="s">
        <v>62</v>
      </c>
      <c r="N148" s="114"/>
      <c r="O148" s="82">
        <v>2017</v>
      </c>
      <c r="P148" s="82" t="s">
        <v>62</v>
      </c>
      <c r="Q148" s="83">
        <v>400</v>
      </c>
      <c r="R148" s="83"/>
      <c r="S148" s="83"/>
      <c r="T148" s="84" t="s">
        <v>63</v>
      </c>
      <c r="U148" s="76">
        <v>13</v>
      </c>
      <c r="V148" s="84"/>
      <c r="W148" s="93"/>
      <c r="X148" s="76">
        <v>1</v>
      </c>
      <c r="Y148" s="86"/>
      <c r="Z148" s="86"/>
      <c r="AA148" s="86"/>
      <c r="AB148" s="86"/>
      <c r="AC148" s="67"/>
      <c r="AD148" s="86"/>
      <c r="AE148" s="86"/>
      <c r="AF148" s="75" t="s">
        <v>82</v>
      </c>
    </row>
    <row r="149" spans="1:33" s="72" customFormat="1" x14ac:dyDescent="0.25">
      <c r="A149" s="67">
        <v>127</v>
      </c>
      <c r="B149" s="321"/>
      <c r="C149" s="74">
        <v>60</v>
      </c>
      <c r="D149" s="71" t="s">
        <v>344</v>
      </c>
      <c r="E149" s="75">
        <v>2</v>
      </c>
      <c r="F149" s="75" t="s">
        <v>351</v>
      </c>
      <c r="G149" s="76" t="s">
        <v>352</v>
      </c>
      <c r="H149" s="76"/>
      <c r="I149" s="70" t="s">
        <v>353</v>
      </c>
      <c r="J149" s="100" t="s">
        <v>353</v>
      </c>
      <c r="K149" s="76"/>
      <c r="L149" s="80" t="s">
        <v>348</v>
      </c>
      <c r="M149" s="82" t="s">
        <v>62</v>
      </c>
      <c r="N149" s="114"/>
      <c r="O149" s="82">
        <v>2017</v>
      </c>
      <c r="P149" s="82" t="s">
        <v>62</v>
      </c>
      <c r="Q149" s="83">
        <v>300</v>
      </c>
      <c r="R149" s="83"/>
      <c r="S149" s="83"/>
      <c r="T149" s="84" t="s">
        <v>63</v>
      </c>
      <c r="U149" s="76">
        <v>13</v>
      </c>
      <c r="V149" s="84"/>
      <c r="W149" s="93"/>
      <c r="X149" s="76">
        <v>1</v>
      </c>
      <c r="Y149" s="86"/>
      <c r="Z149" s="86"/>
      <c r="AA149" s="86"/>
      <c r="AB149" s="86"/>
      <c r="AC149" s="67"/>
      <c r="AD149" s="86"/>
      <c r="AE149" s="86"/>
      <c r="AF149" s="75" t="s">
        <v>82</v>
      </c>
    </row>
    <row r="150" spans="1:33" s="72" customFormat="1" x14ac:dyDescent="0.25">
      <c r="A150" s="67">
        <v>128</v>
      </c>
      <c r="B150" s="321"/>
      <c r="C150" s="74">
        <v>61</v>
      </c>
      <c r="D150" s="71" t="s">
        <v>344</v>
      </c>
      <c r="E150" s="75">
        <v>2</v>
      </c>
      <c r="F150" s="75" t="s">
        <v>298</v>
      </c>
      <c r="G150" s="76" t="s">
        <v>354</v>
      </c>
      <c r="H150" s="76"/>
      <c r="I150" s="70" t="s">
        <v>355</v>
      </c>
      <c r="J150" s="100" t="s">
        <v>356</v>
      </c>
      <c r="K150" s="79"/>
      <c r="L150" s="80" t="s">
        <v>348</v>
      </c>
      <c r="M150" s="82" t="s">
        <v>62</v>
      </c>
      <c r="N150" s="81"/>
      <c r="O150" s="82">
        <v>2017</v>
      </c>
      <c r="P150" s="82" t="s">
        <v>62</v>
      </c>
      <c r="Q150" s="83">
        <v>400</v>
      </c>
      <c r="R150" s="83"/>
      <c r="S150" s="83"/>
      <c r="T150" s="84" t="s">
        <v>63</v>
      </c>
      <c r="U150" s="76">
        <v>13</v>
      </c>
      <c r="V150" s="84"/>
      <c r="W150" s="93"/>
      <c r="X150" s="76">
        <v>4</v>
      </c>
      <c r="Y150" s="86"/>
      <c r="Z150" s="86"/>
      <c r="AA150" s="86"/>
      <c r="AB150" s="86"/>
      <c r="AC150" s="67"/>
      <c r="AD150" s="86"/>
      <c r="AE150" s="86"/>
      <c r="AF150" s="75" t="s">
        <v>82</v>
      </c>
    </row>
    <row r="151" spans="1:33" s="72" customFormat="1" ht="25.5" x14ac:dyDescent="0.25">
      <c r="A151" s="67">
        <v>129</v>
      </c>
      <c r="B151" s="321"/>
      <c r="C151" s="74">
        <v>62</v>
      </c>
      <c r="D151" s="71" t="s">
        <v>344</v>
      </c>
      <c r="E151" s="75">
        <v>2</v>
      </c>
      <c r="F151" s="98">
        <v>228</v>
      </c>
      <c r="G151" s="76" t="s">
        <v>301</v>
      </c>
      <c r="H151" s="76"/>
      <c r="I151" s="70" t="s">
        <v>302</v>
      </c>
      <c r="J151" s="100" t="s">
        <v>357</v>
      </c>
      <c r="K151" s="79"/>
      <c r="L151" s="80" t="s">
        <v>348</v>
      </c>
      <c r="M151" s="82" t="s">
        <v>92</v>
      </c>
      <c r="N151" s="114"/>
      <c r="O151" s="82">
        <v>2017</v>
      </c>
      <c r="P151" s="82" t="s">
        <v>92</v>
      </c>
      <c r="Q151" s="83">
        <v>1550</v>
      </c>
      <c r="R151" s="83"/>
      <c r="S151" s="83"/>
      <c r="T151" s="84" t="s">
        <v>63</v>
      </c>
      <c r="U151" s="76">
        <v>13</v>
      </c>
      <c r="V151" s="84"/>
      <c r="W151" s="93"/>
      <c r="X151" s="76">
        <v>2</v>
      </c>
      <c r="Y151" s="86"/>
      <c r="Z151" s="86"/>
      <c r="AA151" s="86"/>
      <c r="AB151" s="86"/>
      <c r="AC151" s="67"/>
      <c r="AD151" s="86"/>
      <c r="AE151" s="86"/>
      <c r="AF151" s="75"/>
      <c r="AG151" s="91"/>
    </row>
    <row r="152" spans="1:33" s="72" customFormat="1" x14ac:dyDescent="0.25">
      <c r="A152" s="67">
        <v>130</v>
      </c>
      <c r="B152" s="321"/>
      <c r="C152" s="74">
        <v>63</v>
      </c>
      <c r="D152" s="71" t="s">
        <v>344</v>
      </c>
      <c r="E152" s="75">
        <v>2</v>
      </c>
      <c r="F152" s="75" t="s">
        <v>358</v>
      </c>
      <c r="G152" s="76" t="s">
        <v>359</v>
      </c>
      <c r="H152" s="76"/>
      <c r="I152" s="70" t="s">
        <v>360</v>
      </c>
      <c r="J152" s="100" t="s">
        <v>360</v>
      </c>
      <c r="K152" s="76"/>
      <c r="L152" s="80" t="s">
        <v>348</v>
      </c>
      <c r="M152" s="82" t="s">
        <v>62</v>
      </c>
      <c r="N152" s="114"/>
      <c r="O152" s="82">
        <v>2017</v>
      </c>
      <c r="P152" s="82" t="s">
        <v>62</v>
      </c>
      <c r="Q152" s="83">
        <v>1000</v>
      </c>
      <c r="R152" s="83"/>
      <c r="S152" s="83"/>
      <c r="T152" s="84" t="s">
        <v>63</v>
      </c>
      <c r="U152" s="76">
        <v>13</v>
      </c>
      <c r="V152" s="84"/>
      <c r="W152" s="93"/>
      <c r="X152" s="76">
        <v>2</v>
      </c>
      <c r="Y152" s="86"/>
      <c r="Z152" s="86"/>
      <c r="AA152" s="86"/>
      <c r="AB152" s="86"/>
      <c r="AC152" s="67"/>
      <c r="AD152" s="86"/>
      <c r="AE152" s="86"/>
      <c r="AF152" s="75" t="s">
        <v>82</v>
      </c>
    </row>
    <row r="153" spans="1:33" s="72" customFormat="1" ht="25.5" x14ac:dyDescent="0.25">
      <c r="A153" s="67">
        <v>131</v>
      </c>
      <c r="B153" s="321"/>
      <c r="C153" s="74">
        <v>64</v>
      </c>
      <c r="D153" s="71" t="s">
        <v>344</v>
      </c>
      <c r="E153" s="75">
        <v>2</v>
      </c>
      <c r="F153" s="98">
        <v>392</v>
      </c>
      <c r="G153" s="76" t="s">
        <v>361</v>
      </c>
      <c r="H153" s="76"/>
      <c r="I153" s="70" t="s">
        <v>362</v>
      </c>
      <c r="J153" s="100" t="s">
        <v>363</v>
      </c>
      <c r="K153" s="79"/>
      <c r="L153" s="80" t="s">
        <v>348</v>
      </c>
      <c r="M153" s="82" t="s">
        <v>62</v>
      </c>
      <c r="N153" s="114"/>
      <c r="O153" s="82">
        <v>2017</v>
      </c>
      <c r="P153" s="82" t="s">
        <v>62</v>
      </c>
      <c r="Q153" s="83">
        <v>1500</v>
      </c>
      <c r="R153" s="83"/>
      <c r="S153" s="83"/>
      <c r="T153" s="84" t="s">
        <v>63</v>
      </c>
      <c r="U153" s="76">
        <v>13</v>
      </c>
      <c r="V153" s="84"/>
      <c r="W153" s="93"/>
      <c r="X153" s="76">
        <v>2</v>
      </c>
      <c r="Y153" s="86"/>
      <c r="Z153" s="86"/>
      <c r="AA153" s="86"/>
      <c r="AB153" s="86"/>
      <c r="AC153" s="67"/>
      <c r="AD153" s="86"/>
      <c r="AE153" s="86"/>
      <c r="AF153" s="75" t="s">
        <v>82</v>
      </c>
      <c r="AG153" s="91"/>
    </row>
    <row r="154" spans="1:33" s="72" customFormat="1" x14ac:dyDescent="0.25">
      <c r="A154" s="67">
        <v>132</v>
      </c>
      <c r="B154" s="320"/>
      <c r="C154" s="74">
        <v>65</v>
      </c>
      <c r="D154" s="71" t="s">
        <v>364</v>
      </c>
      <c r="E154" s="75">
        <v>2</v>
      </c>
      <c r="F154" s="75">
        <v>163</v>
      </c>
      <c r="G154" s="109" t="s">
        <v>236</v>
      </c>
      <c r="H154" s="76"/>
      <c r="I154" s="70" t="s">
        <v>237</v>
      </c>
      <c r="J154" s="70" t="s">
        <v>365</v>
      </c>
      <c r="K154" s="79"/>
      <c r="L154" s="80" t="s">
        <v>117</v>
      </c>
      <c r="M154" s="81" t="s">
        <v>109</v>
      </c>
      <c r="N154" s="81"/>
      <c r="O154" s="82">
        <v>2017</v>
      </c>
      <c r="P154" s="87" t="s">
        <v>67</v>
      </c>
      <c r="Q154" s="83">
        <v>4000</v>
      </c>
      <c r="R154" s="83"/>
      <c r="S154" s="83"/>
      <c r="T154" s="84" t="s">
        <v>63</v>
      </c>
      <c r="U154" s="76">
        <v>13</v>
      </c>
      <c r="V154" s="88"/>
      <c r="W154" s="89"/>
      <c r="X154" s="76">
        <v>2</v>
      </c>
      <c r="Y154" s="90"/>
      <c r="Z154" s="90"/>
      <c r="AA154" s="90"/>
      <c r="AB154" s="90"/>
      <c r="AC154" s="67"/>
      <c r="AD154" s="90"/>
      <c r="AE154" s="90"/>
      <c r="AF154" s="75"/>
    </row>
    <row r="155" spans="1:33" s="72" customFormat="1" x14ac:dyDescent="0.25">
      <c r="A155" s="67">
        <v>133</v>
      </c>
      <c r="B155" s="320"/>
      <c r="C155" s="74">
        <v>66</v>
      </c>
      <c r="D155" s="71" t="s">
        <v>364</v>
      </c>
      <c r="E155" s="75">
        <v>2</v>
      </c>
      <c r="F155" s="75" t="s">
        <v>235</v>
      </c>
      <c r="G155" s="109" t="s">
        <v>366</v>
      </c>
      <c r="H155" s="76"/>
      <c r="I155" s="70" t="s">
        <v>367</v>
      </c>
      <c r="J155" s="100" t="s">
        <v>368</v>
      </c>
      <c r="K155" s="79"/>
      <c r="L155" s="80" t="s">
        <v>117</v>
      </c>
      <c r="M155" s="81" t="s">
        <v>109</v>
      </c>
      <c r="N155" s="81"/>
      <c r="O155" s="82">
        <v>2017</v>
      </c>
      <c r="P155" s="87" t="s">
        <v>67</v>
      </c>
      <c r="Q155" s="83">
        <v>400</v>
      </c>
      <c r="R155" s="83"/>
      <c r="S155" s="83"/>
      <c r="T155" s="84" t="s">
        <v>63</v>
      </c>
      <c r="U155" s="76">
        <v>13</v>
      </c>
      <c r="V155" s="88"/>
      <c r="W155" s="89"/>
      <c r="X155" s="76">
        <v>1</v>
      </c>
      <c r="Y155" s="90"/>
      <c r="Z155" s="90"/>
      <c r="AA155" s="90"/>
      <c r="AB155" s="90"/>
      <c r="AC155" s="67"/>
      <c r="AD155" s="90"/>
      <c r="AE155" s="90"/>
      <c r="AF155" s="75"/>
    </row>
    <row r="156" spans="1:33" s="91" customFormat="1" x14ac:dyDescent="0.25">
      <c r="A156" s="67">
        <v>134</v>
      </c>
      <c r="B156" s="320"/>
      <c r="C156" s="74">
        <v>67</v>
      </c>
      <c r="D156" s="71" t="s">
        <v>364</v>
      </c>
      <c r="E156" s="75">
        <v>2</v>
      </c>
      <c r="F156" s="75">
        <v>165</v>
      </c>
      <c r="G156" s="109" t="s">
        <v>369</v>
      </c>
      <c r="H156" s="76"/>
      <c r="I156" s="70" t="s">
        <v>370</v>
      </c>
      <c r="J156" s="100" t="s">
        <v>371</v>
      </c>
      <c r="K156" s="79"/>
      <c r="L156" s="80" t="s">
        <v>117</v>
      </c>
      <c r="M156" s="81" t="s">
        <v>109</v>
      </c>
      <c r="N156" s="81"/>
      <c r="O156" s="82">
        <v>2017</v>
      </c>
      <c r="P156" s="87" t="s">
        <v>67</v>
      </c>
      <c r="Q156" s="83">
        <v>4000</v>
      </c>
      <c r="R156" s="83"/>
      <c r="S156" s="83"/>
      <c r="T156" s="84" t="s">
        <v>63</v>
      </c>
      <c r="U156" s="76">
        <v>13</v>
      </c>
      <c r="V156" s="88"/>
      <c r="W156" s="89"/>
      <c r="X156" s="76">
        <v>2</v>
      </c>
      <c r="Y156" s="90"/>
      <c r="Z156" s="90"/>
      <c r="AA156" s="90"/>
      <c r="AB156" s="90"/>
      <c r="AC156" s="67"/>
      <c r="AD156" s="90"/>
      <c r="AE156" s="90"/>
      <c r="AF156" s="75"/>
      <c r="AG156" s="72"/>
    </row>
    <row r="157" spans="1:33" s="91" customFormat="1" x14ac:dyDescent="0.25">
      <c r="A157" s="67">
        <v>135</v>
      </c>
      <c r="B157" s="320"/>
      <c r="C157" s="74">
        <v>68</v>
      </c>
      <c r="D157" s="71" t="s">
        <v>364</v>
      </c>
      <c r="E157" s="75">
        <v>2</v>
      </c>
      <c r="F157" s="75" t="s">
        <v>310</v>
      </c>
      <c r="G157" s="109" t="s">
        <v>372</v>
      </c>
      <c r="H157" s="76"/>
      <c r="I157" s="70" t="s">
        <v>373</v>
      </c>
      <c r="J157" s="100" t="s">
        <v>373</v>
      </c>
      <c r="K157" s="333"/>
      <c r="L157" s="80" t="s">
        <v>117</v>
      </c>
      <c r="M157" s="87" t="s">
        <v>81</v>
      </c>
      <c r="N157" s="81"/>
      <c r="O157" s="82">
        <v>2017</v>
      </c>
      <c r="P157" s="87" t="s">
        <v>81</v>
      </c>
      <c r="Q157" s="83">
        <v>300</v>
      </c>
      <c r="R157" s="83"/>
      <c r="S157" s="83"/>
      <c r="T157" s="84" t="s">
        <v>63</v>
      </c>
      <c r="U157" s="76">
        <v>13</v>
      </c>
      <c r="V157" s="88"/>
      <c r="W157" s="89"/>
      <c r="X157" s="76">
        <v>3</v>
      </c>
      <c r="Y157" s="90"/>
      <c r="Z157" s="90"/>
      <c r="AA157" s="90"/>
      <c r="AB157" s="90"/>
      <c r="AC157" s="67"/>
      <c r="AD157" s="90"/>
      <c r="AE157" s="90"/>
      <c r="AF157" s="75" t="s">
        <v>82</v>
      </c>
      <c r="AG157" s="106"/>
    </row>
    <row r="158" spans="1:33" s="91" customFormat="1" x14ac:dyDescent="0.25">
      <c r="A158" s="67">
        <v>136</v>
      </c>
      <c r="B158" s="320"/>
      <c r="C158" s="74">
        <v>69</v>
      </c>
      <c r="D158" s="71" t="s">
        <v>364</v>
      </c>
      <c r="E158" s="75">
        <v>2</v>
      </c>
      <c r="F158" s="75">
        <v>444</v>
      </c>
      <c r="G158" s="109" t="s">
        <v>374</v>
      </c>
      <c r="H158" s="76"/>
      <c r="I158" s="70" t="s">
        <v>375</v>
      </c>
      <c r="J158" s="100" t="s">
        <v>376</v>
      </c>
      <c r="K158" s="79"/>
      <c r="L158" s="80" t="s">
        <v>117</v>
      </c>
      <c r="M158" s="81" t="s">
        <v>109</v>
      </c>
      <c r="N158" s="81"/>
      <c r="O158" s="82">
        <v>2017</v>
      </c>
      <c r="P158" s="87" t="s">
        <v>142</v>
      </c>
      <c r="Q158" s="83">
        <v>1200</v>
      </c>
      <c r="R158" s="83"/>
      <c r="S158" s="83"/>
      <c r="T158" s="84" t="s">
        <v>63</v>
      </c>
      <c r="U158" s="76">
        <v>13</v>
      </c>
      <c r="V158" s="88"/>
      <c r="W158" s="89"/>
      <c r="X158" s="76">
        <v>3</v>
      </c>
      <c r="Y158" s="90"/>
      <c r="Z158" s="90"/>
      <c r="AA158" s="90"/>
      <c r="AB158" s="90"/>
      <c r="AC158" s="67"/>
      <c r="AD158" s="90"/>
      <c r="AE158" s="90"/>
      <c r="AF158" s="75"/>
      <c r="AG158" s="72"/>
    </row>
    <row r="159" spans="1:33" s="72" customFormat="1" x14ac:dyDescent="0.25">
      <c r="A159" s="67">
        <v>137</v>
      </c>
      <c r="B159" s="145"/>
      <c r="C159" s="74">
        <v>70</v>
      </c>
      <c r="D159" s="71" t="s">
        <v>364</v>
      </c>
      <c r="E159" s="75">
        <v>2</v>
      </c>
      <c r="F159" s="75">
        <v>445</v>
      </c>
      <c r="G159" s="109" t="s">
        <v>377</v>
      </c>
      <c r="H159" s="76"/>
      <c r="I159" s="70" t="s">
        <v>378</v>
      </c>
      <c r="J159" s="70" t="s">
        <v>379</v>
      </c>
      <c r="K159" s="79"/>
      <c r="L159" s="80" t="s">
        <v>117</v>
      </c>
      <c r="M159" s="81" t="s">
        <v>109</v>
      </c>
      <c r="N159" s="81"/>
      <c r="O159" s="82">
        <v>2017</v>
      </c>
      <c r="P159" s="87" t="s">
        <v>67</v>
      </c>
      <c r="Q159" s="83">
        <v>1000</v>
      </c>
      <c r="R159" s="83"/>
      <c r="S159" s="83"/>
      <c r="T159" s="84" t="s">
        <v>63</v>
      </c>
      <c r="U159" s="76">
        <v>13</v>
      </c>
      <c r="V159" s="88"/>
      <c r="W159" s="89"/>
      <c r="X159" s="76">
        <v>2</v>
      </c>
      <c r="Y159" s="90"/>
      <c r="Z159" s="90"/>
      <c r="AA159" s="90"/>
      <c r="AB159" s="90"/>
      <c r="AC159" s="67"/>
      <c r="AD159" s="90"/>
      <c r="AE159" s="90"/>
      <c r="AF159" s="75" t="s">
        <v>82</v>
      </c>
    </row>
    <row r="160" spans="1:33" s="72" customFormat="1" x14ac:dyDescent="0.25">
      <c r="A160" s="67">
        <v>138</v>
      </c>
      <c r="B160" s="118"/>
      <c r="C160" s="74">
        <v>71</v>
      </c>
      <c r="D160" s="71" t="s">
        <v>118</v>
      </c>
      <c r="E160" s="75">
        <v>2</v>
      </c>
      <c r="F160" s="75" t="s">
        <v>310</v>
      </c>
      <c r="G160" s="76" t="s">
        <v>311</v>
      </c>
      <c r="H160" s="76"/>
      <c r="I160" s="70" t="s">
        <v>312</v>
      </c>
      <c r="J160" s="100" t="s">
        <v>313</v>
      </c>
      <c r="K160" s="79"/>
      <c r="L160" s="80" t="s">
        <v>119</v>
      </c>
      <c r="M160" s="82" t="s">
        <v>81</v>
      </c>
      <c r="N160" s="81"/>
      <c r="O160" s="82">
        <v>2017</v>
      </c>
      <c r="P160" s="82" t="s">
        <v>81</v>
      </c>
      <c r="Q160" s="83">
        <v>300</v>
      </c>
      <c r="R160" s="83"/>
      <c r="S160" s="83"/>
      <c r="T160" s="84" t="s">
        <v>63</v>
      </c>
      <c r="U160" s="76">
        <v>13</v>
      </c>
      <c r="V160" s="84"/>
      <c r="W160" s="93"/>
      <c r="X160" s="76">
        <v>3</v>
      </c>
      <c r="Y160" s="86"/>
      <c r="Z160" s="86"/>
      <c r="AA160" s="86"/>
      <c r="AB160" s="86"/>
      <c r="AC160" s="67"/>
      <c r="AD160" s="86"/>
      <c r="AE160" s="86"/>
      <c r="AF160" s="75"/>
      <c r="AG160" s="94"/>
    </row>
    <row r="161" spans="1:34" s="91" customFormat="1" x14ac:dyDescent="0.25">
      <c r="A161" s="67">
        <v>139</v>
      </c>
      <c r="B161" s="110"/>
      <c r="C161" s="74">
        <v>72</v>
      </c>
      <c r="D161" s="71" t="s">
        <v>118</v>
      </c>
      <c r="E161" s="75">
        <v>2</v>
      </c>
      <c r="F161" s="75" t="s">
        <v>235</v>
      </c>
      <c r="G161" s="76" t="s">
        <v>330</v>
      </c>
      <c r="H161" s="76"/>
      <c r="I161" s="70" t="s">
        <v>331</v>
      </c>
      <c r="J161" s="100" t="s">
        <v>332</v>
      </c>
      <c r="K161" s="79"/>
      <c r="L161" s="80" t="s">
        <v>119</v>
      </c>
      <c r="M161" s="82" t="s">
        <v>67</v>
      </c>
      <c r="N161" s="81"/>
      <c r="O161" s="82">
        <v>2017</v>
      </c>
      <c r="P161" s="82" t="s">
        <v>67</v>
      </c>
      <c r="Q161" s="83">
        <v>600</v>
      </c>
      <c r="R161" s="83"/>
      <c r="S161" s="83"/>
      <c r="T161" s="84" t="s">
        <v>63</v>
      </c>
      <c r="U161" s="76">
        <v>13</v>
      </c>
      <c r="V161" s="84"/>
      <c r="W161" s="93"/>
      <c r="X161" s="76">
        <v>1</v>
      </c>
      <c r="Y161" s="86"/>
      <c r="Z161" s="86"/>
      <c r="AA161" s="86"/>
      <c r="AB161" s="86"/>
      <c r="AC161" s="67"/>
      <c r="AD161" s="86"/>
      <c r="AE161" s="86"/>
      <c r="AF161" s="75"/>
      <c r="AH161" s="99"/>
    </row>
    <row r="162" spans="1:34" s="91" customFormat="1" x14ac:dyDescent="0.25">
      <c r="A162" s="67">
        <v>140</v>
      </c>
      <c r="B162" s="110"/>
      <c r="C162" s="74">
        <v>73</v>
      </c>
      <c r="D162" s="71" t="s">
        <v>118</v>
      </c>
      <c r="E162" s="75">
        <v>2</v>
      </c>
      <c r="F162" s="75" t="s">
        <v>358</v>
      </c>
      <c r="G162" s="76" t="s">
        <v>380</v>
      </c>
      <c r="H162" s="76"/>
      <c r="I162" s="70" t="s">
        <v>381</v>
      </c>
      <c r="J162" s="100" t="s">
        <v>381</v>
      </c>
      <c r="K162" s="79"/>
      <c r="L162" s="80" t="s">
        <v>119</v>
      </c>
      <c r="M162" s="82" t="s">
        <v>158</v>
      </c>
      <c r="N162" s="81"/>
      <c r="O162" s="82">
        <v>2017</v>
      </c>
      <c r="P162" s="82" t="s">
        <v>158</v>
      </c>
      <c r="Q162" s="83">
        <v>1500</v>
      </c>
      <c r="R162" s="83"/>
      <c r="S162" s="83"/>
      <c r="T162" s="84" t="s">
        <v>63</v>
      </c>
      <c r="U162" s="76">
        <v>13</v>
      </c>
      <c r="V162" s="84"/>
      <c r="W162" s="93"/>
      <c r="X162" s="76">
        <v>2</v>
      </c>
      <c r="Y162" s="86"/>
      <c r="Z162" s="86"/>
      <c r="AA162" s="86"/>
      <c r="AB162" s="86"/>
      <c r="AC162" s="67"/>
      <c r="AD162" s="86"/>
      <c r="AE162" s="86"/>
      <c r="AF162" s="75" t="s">
        <v>82</v>
      </c>
      <c r="AH162" s="99"/>
    </row>
    <row r="163" spans="1:34" s="91" customFormat="1" x14ac:dyDescent="0.25">
      <c r="A163" s="67">
        <v>141</v>
      </c>
      <c r="B163" s="110"/>
      <c r="C163" s="74">
        <v>74</v>
      </c>
      <c r="D163" s="71" t="s">
        <v>118</v>
      </c>
      <c r="E163" s="75">
        <v>2</v>
      </c>
      <c r="F163" s="75" t="s">
        <v>248</v>
      </c>
      <c r="G163" s="76" t="s">
        <v>249</v>
      </c>
      <c r="H163" s="76"/>
      <c r="I163" s="70" t="s">
        <v>250</v>
      </c>
      <c r="J163" s="100" t="s">
        <v>251</v>
      </c>
      <c r="K163" s="79"/>
      <c r="L163" s="80" t="s">
        <v>119</v>
      </c>
      <c r="M163" s="82" t="s">
        <v>109</v>
      </c>
      <c r="N163" s="81"/>
      <c r="O163" s="82">
        <v>2017</v>
      </c>
      <c r="P163" s="82" t="s">
        <v>109</v>
      </c>
      <c r="Q163" s="83">
        <v>600</v>
      </c>
      <c r="R163" s="83"/>
      <c r="S163" s="83"/>
      <c r="T163" s="84" t="s">
        <v>63</v>
      </c>
      <c r="U163" s="76">
        <v>13</v>
      </c>
      <c r="V163" s="84"/>
      <c r="W163" s="93"/>
      <c r="X163" s="76">
        <v>1</v>
      </c>
      <c r="Y163" s="86"/>
      <c r="Z163" s="86"/>
      <c r="AA163" s="86"/>
      <c r="AB163" s="86"/>
      <c r="AC163" s="67"/>
      <c r="AD163" s="86"/>
      <c r="AE163" s="86"/>
      <c r="AF163" s="75"/>
      <c r="AG163" s="94"/>
      <c r="AH163" s="99"/>
    </row>
    <row r="164" spans="1:34" s="91" customFormat="1" x14ac:dyDescent="0.25">
      <c r="A164" s="67">
        <v>142</v>
      </c>
      <c r="B164" s="110"/>
      <c r="C164" s="74">
        <v>75</v>
      </c>
      <c r="D164" s="71" t="s">
        <v>118</v>
      </c>
      <c r="E164" s="75">
        <v>2</v>
      </c>
      <c r="F164" s="75" t="s">
        <v>252</v>
      </c>
      <c r="G164" s="76" t="s">
        <v>253</v>
      </c>
      <c r="H164" s="76"/>
      <c r="I164" s="70" t="s">
        <v>254</v>
      </c>
      <c r="J164" s="100" t="s">
        <v>255</v>
      </c>
      <c r="K164" s="79"/>
      <c r="L164" s="80" t="s">
        <v>119</v>
      </c>
      <c r="M164" s="82" t="s">
        <v>109</v>
      </c>
      <c r="N164" s="81"/>
      <c r="O164" s="82">
        <v>2017</v>
      </c>
      <c r="P164" s="82" t="s">
        <v>109</v>
      </c>
      <c r="Q164" s="83">
        <v>3000</v>
      </c>
      <c r="R164" s="83"/>
      <c r="S164" s="83"/>
      <c r="T164" s="84" t="s">
        <v>63</v>
      </c>
      <c r="U164" s="76">
        <v>13</v>
      </c>
      <c r="V164" s="84"/>
      <c r="W164" s="93"/>
      <c r="X164" s="76">
        <v>12</v>
      </c>
      <c r="Y164" s="86"/>
      <c r="Z164" s="86"/>
      <c r="AA164" s="86"/>
      <c r="AB164" s="86"/>
      <c r="AC164" s="67"/>
      <c r="AD164" s="86"/>
      <c r="AE164" s="86"/>
      <c r="AF164" s="75"/>
      <c r="AG164" s="94"/>
      <c r="AH164" s="99"/>
    </row>
    <row r="165" spans="1:34" s="91" customFormat="1" x14ac:dyDescent="0.25">
      <c r="A165" s="67">
        <v>143</v>
      </c>
      <c r="B165" s="110"/>
      <c r="C165" s="74">
        <v>76</v>
      </c>
      <c r="D165" s="71" t="s">
        <v>120</v>
      </c>
      <c r="E165" s="75">
        <v>2</v>
      </c>
      <c r="F165" s="75" t="s">
        <v>231</v>
      </c>
      <c r="G165" s="76" t="s">
        <v>232</v>
      </c>
      <c r="H165" s="76"/>
      <c r="I165" s="70" t="s">
        <v>233</v>
      </c>
      <c r="J165" s="100" t="s">
        <v>382</v>
      </c>
      <c r="K165" s="79"/>
      <c r="L165" s="80" t="s">
        <v>123</v>
      </c>
      <c r="M165" s="82" t="s">
        <v>67</v>
      </c>
      <c r="N165" s="81"/>
      <c r="O165" s="82">
        <v>2017</v>
      </c>
      <c r="P165" s="82" t="s">
        <v>67</v>
      </c>
      <c r="Q165" s="83">
        <v>3600</v>
      </c>
      <c r="R165" s="83"/>
      <c r="S165" s="83"/>
      <c r="T165" s="84" t="s">
        <v>63</v>
      </c>
      <c r="U165" s="76">
        <v>13</v>
      </c>
      <c r="V165" s="84"/>
      <c r="W165" s="85"/>
      <c r="X165" s="76">
        <v>12</v>
      </c>
      <c r="Y165" s="86"/>
      <c r="Z165" s="86"/>
      <c r="AA165" s="86"/>
      <c r="AB165" s="86"/>
      <c r="AC165" s="67"/>
      <c r="AD165" s="86"/>
      <c r="AE165" s="86"/>
      <c r="AF165" s="75"/>
      <c r="AH165" s="99"/>
    </row>
    <row r="166" spans="1:34" s="72" customFormat="1" x14ac:dyDescent="0.25">
      <c r="A166" s="67">
        <v>144</v>
      </c>
      <c r="B166" s="110"/>
      <c r="C166" s="74">
        <v>77</v>
      </c>
      <c r="D166" s="71" t="s">
        <v>120</v>
      </c>
      <c r="E166" s="75">
        <v>2</v>
      </c>
      <c r="F166" s="75" t="s">
        <v>327</v>
      </c>
      <c r="G166" s="76" t="s">
        <v>383</v>
      </c>
      <c r="H166" s="76"/>
      <c r="I166" s="70" t="s">
        <v>384</v>
      </c>
      <c r="J166" s="100" t="s">
        <v>385</v>
      </c>
      <c r="K166" s="79"/>
      <c r="L166" s="80" t="s">
        <v>123</v>
      </c>
      <c r="M166" s="82" t="s">
        <v>67</v>
      </c>
      <c r="N166" s="81"/>
      <c r="O166" s="82">
        <v>2017</v>
      </c>
      <c r="P166" s="82" t="s">
        <v>67</v>
      </c>
      <c r="Q166" s="83">
        <v>36000</v>
      </c>
      <c r="R166" s="83"/>
      <c r="S166" s="83"/>
      <c r="T166" s="84" t="s">
        <v>63</v>
      </c>
      <c r="U166" s="76">
        <v>13</v>
      </c>
      <c r="V166" s="84"/>
      <c r="W166" s="85"/>
      <c r="X166" s="76">
        <v>12</v>
      </c>
      <c r="Y166" s="86"/>
      <c r="Z166" s="86"/>
      <c r="AA166" s="86"/>
      <c r="AB166" s="86"/>
      <c r="AC166" s="67"/>
      <c r="AD166" s="86"/>
      <c r="AE166" s="86"/>
      <c r="AF166" s="75"/>
      <c r="AG166" s="91"/>
      <c r="AH166" s="107"/>
    </row>
    <row r="167" spans="1:34" s="72" customFormat="1" x14ac:dyDescent="0.25">
      <c r="A167" s="67">
        <v>145</v>
      </c>
      <c r="B167" s="110"/>
      <c r="C167" s="74">
        <v>78</v>
      </c>
      <c r="D167" s="71" t="s">
        <v>120</v>
      </c>
      <c r="E167" s="75">
        <v>2</v>
      </c>
      <c r="F167" s="75" t="s">
        <v>327</v>
      </c>
      <c r="G167" s="76" t="s">
        <v>386</v>
      </c>
      <c r="H167" s="76"/>
      <c r="I167" s="70" t="s">
        <v>387</v>
      </c>
      <c r="J167" s="100" t="s">
        <v>388</v>
      </c>
      <c r="K167" s="79"/>
      <c r="L167" s="80" t="s">
        <v>123</v>
      </c>
      <c r="M167" s="113" t="s">
        <v>389</v>
      </c>
      <c r="N167" s="81"/>
      <c r="O167" s="82">
        <v>2017</v>
      </c>
      <c r="P167" s="113" t="s">
        <v>389</v>
      </c>
      <c r="Q167" s="83">
        <v>9000</v>
      </c>
      <c r="R167" s="83"/>
      <c r="S167" s="83"/>
      <c r="T167" s="84" t="s">
        <v>63</v>
      </c>
      <c r="U167" s="76">
        <v>13</v>
      </c>
      <c r="V167" s="84"/>
      <c r="W167" s="85"/>
      <c r="X167" s="76">
        <v>12</v>
      </c>
      <c r="Y167" s="86"/>
      <c r="Z167" s="86"/>
      <c r="AA167" s="86"/>
      <c r="AB167" s="86"/>
      <c r="AC167" s="67"/>
      <c r="AD167" s="86"/>
      <c r="AE167" s="86"/>
      <c r="AF167" s="75" t="s">
        <v>82</v>
      </c>
      <c r="AG167" s="91"/>
      <c r="AH167" s="107"/>
    </row>
    <row r="168" spans="1:34" s="72" customFormat="1" x14ac:dyDescent="0.25">
      <c r="A168" s="67">
        <v>146</v>
      </c>
      <c r="B168" s="110"/>
      <c r="C168" s="74">
        <v>79</v>
      </c>
      <c r="D168" s="71" t="s">
        <v>120</v>
      </c>
      <c r="E168" s="75">
        <v>2</v>
      </c>
      <c r="F168" s="98" t="s">
        <v>390</v>
      </c>
      <c r="G168" s="76" t="s">
        <v>391</v>
      </c>
      <c r="H168" s="76"/>
      <c r="I168" s="70" t="s">
        <v>392</v>
      </c>
      <c r="J168" s="100" t="s">
        <v>393</v>
      </c>
      <c r="K168" s="79"/>
      <c r="L168" s="80" t="s">
        <v>123</v>
      </c>
      <c r="M168" s="82" t="s">
        <v>67</v>
      </c>
      <c r="N168" s="81"/>
      <c r="O168" s="82">
        <v>2017</v>
      </c>
      <c r="P168" s="82" t="s">
        <v>67</v>
      </c>
      <c r="Q168" s="83">
        <v>2000</v>
      </c>
      <c r="R168" s="83"/>
      <c r="S168" s="83"/>
      <c r="T168" s="84" t="s">
        <v>63</v>
      </c>
      <c r="U168" s="76">
        <v>13</v>
      </c>
      <c r="V168" s="84"/>
      <c r="W168" s="85"/>
      <c r="X168" s="76">
        <v>24</v>
      </c>
      <c r="Y168" s="86"/>
      <c r="Z168" s="86"/>
      <c r="AA168" s="86"/>
      <c r="AB168" s="86"/>
      <c r="AC168" s="67"/>
      <c r="AD168" s="86"/>
      <c r="AE168" s="86"/>
      <c r="AF168" s="75"/>
      <c r="AG168" s="91"/>
      <c r="AH168" s="107"/>
    </row>
    <row r="169" spans="1:34" s="72" customFormat="1" x14ac:dyDescent="0.25">
      <c r="A169" s="67">
        <v>147</v>
      </c>
      <c r="B169" s="110"/>
      <c r="C169" s="74">
        <v>80</v>
      </c>
      <c r="D169" s="71" t="s">
        <v>120</v>
      </c>
      <c r="E169" s="75">
        <v>2</v>
      </c>
      <c r="F169" s="75" t="s">
        <v>290</v>
      </c>
      <c r="G169" s="76" t="s">
        <v>291</v>
      </c>
      <c r="H169" s="76"/>
      <c r="I169" s="70" t="s">
        <v>292</v>
      </c>
      <c r="J169" s="100" t="s">
        <v>292</v>
      </c>
      <c r="K169" s="79"/>
      <c r="L169" s="80" t="s">
        <v>123</v>
      </c>
      <c r="M169" s="104" t="s">
        <v>133</v>
      </c>
      <c r="N169" s="81"/>
      <c r="O169" s="82">
        <v>2017</v>
      </c>
      <c r="P169" s="104" t="s">
        <v>133</v>
      </c>
      <c r="Q169" s="83">
        <v>3600</v>
      </c>
      <c r="R169" s="83"/>
      <c r="S169" s="83"/>
      <c r="T169" s="84" t="s">
        <v>63</v>
      </c>
      <c r="U169" s="76">
        <v>13</v>
      </c>
      <c r="V169" s="84"/>
      <c r="W169" s="85"/>
      <c r="X169" s="76">
        <v>12</v>
      </c>
      <c r="Y169" s="86"/>
      <c r="Z169" s="86"/>
      <c r="AA169" s="86"/>
      <c r="AB169" s="86"/>
      <c r="AC169" s="67"/>
      <c r="AD169" s="86"/>
      <c r="AE169" s="86"/>
      <c r="AF169" s="75" t="s">
        <v>82</v>
      </c>
      <c r="AG169" s="91"/>
      <c r="AH169" s="107"/>
    </row>
    <row r="170" spans="1:34" s="72" customFormat="1" x14ac:dyDescent="0.25">
      <c r="A170" s="67">
        <v>148</v>
      </c>
      <c r="B170" s="110"/>
      <c r="C170" s="74">
        <v>81</v>
      </c>
      <c r="D170" s="71" t="s">
        <v>120</v>
      </c>
      <c r="E170" s="75">
        <v>2</v>
      </c>
      <c r="F170" s="75" t="s">
        <v>239</v>
      </c>
      <c r="G170" s="76" t="s">
        <v>240</v>
      </c>
      <c r="H170" s="76"/>
      <c r="I170" s="70" t="s">
        <v>241</v>
      </c>
      <c r="J170" s="100" t="s">
        <v>394</v>
      </c>
      <c r="K170" s="79"/>
      <c r="L170" s="80" t="s">
        <v>123</v>
      </c>
      <c r="M170" s="104" t="s">
        <v>133</v>
      </c>
      <c r="N170" s="81"/>
      <c r="O170" s="82">
        <v>2017</v>
      </c>
      <c r="P170" s="104" t="s">
        <v>133</v>
      </c>
      <c r="Q170" s="83">
        <v>5560</v>
      </c>
      <c r="R170" s="83"/>
      <c r="S170" s="83"/>
      <c r="T170" s="84" t="s">
        <v>63</v>
      </c>
      <c r="U170" s="76">
        <v>13</v>
      </c>
      <c r="V170" s="84"/>
      <c r="W170" s="85"/>
      <c r="X170" s="76">
        <v>12</v>
      </c>
      <c r="Y170" s="86"/>
      <c r="Z170" s="86"/>
      <c r="AA170" s="86"/>
      <c r="AB170" s="86"/>
      <c r="AC170" s="67"/>
      <c r="AD170" s="86"/>
      <c r="AE170" s="86"/>
      <c r="AF170" s="75" t="s">
        <v>82</v>
      </c>
      <c r="AG170" s="94"/>
      <c r="AH170" s="107"/>
    </row>
    <row r="171" spans="1:34" s="72" customFormat="1" x14ac:dyDescent="0.25">
      <c r="A171" s="67">
        <v>149</v>
      </c>
      <c r="B171" s="110"/>
      <c r="C171" s="74">
        <v>82</v>
      </c>
      <c r="D171" s="71" t="s">
        <v>120</v>
      </c>
      <c r="E171" s="75">
        <v>2</v>
      </c>
      <c r="F171" s="75" t="s">
        <v>395</v>
      </c>
      <c r="G171" s="76" t="s">
        <v>396</v>
      </c>
      <c r="H171" s="76"/>
      <c r="I171" s="70" t="s">
        <v>397</v>
      </c>
      <c r="J171" s="100" t="s">
        <v>397</v>
      </c>
      <c r="K171" s="79"/>
      <c r="L171" s="80" t="s">
        <v>123</v>
      </c>
      <c r="M171" s="82" t="s">
        <v>67</v>
      </c>
      <c r="N171" s="81"/>
      <c r="O171" s="82">
        <v>2017</v>
      </c>
      <c r="P171" s="82" t="s">
        <v>67</v>
      </c>
      <c r="Q171" s="83">
        <v>2000</v>
      </c>
      <c r="R171" s="83"/>
      <c r="S171" s="83"/>
      <c r="T171" s="84" t="s">
        <v>63</v>
      </c>
      <c r="U171" s="76">
        <v>13</v>
      </c>
      <c r="V171" s="84"/>
      <c r="W171" s="85"/>
      <c r="X171" s="76">
        <v>12</v>
      </c>
      <c r="Y171" s="86"/>
      <c r="Z171" s="86"/>
      <c r="AA171" s="86"/>
      <c r="AB171" s="86"/>
      <c r="AC171" s="67"/>
      <c r="AD171" s="86"/>
      <c r="AE171" s="86"/>
      <c r="AF171" s="75"/>
      <c r="AG171" s="91"/>
      <c r="AH171" s="107"/>
    </row>
    <row r="172" spans="1:34" s="72" customFormat="1" ht="25.5" x14ac:dyDescent="0.25">
      <c r="A172" s="67">
        <v>150</v>
      </c>
      <c r="B172" s="110"/>
      <c r="C172" s="74">
        <v>83</v>
      </c>
      <c r="D172" s="71" t="s">
        <v>120</v>
      </c>
      <c r="E172" s="75">
        <v>2</v>
      </c>
      <c r="F172" s="98">
        <v>323</v>
      </c>
      <c r="G172" s="76" t="s">
        <v>398</v>
      </c>
      <c r="H172" s="76"/>
      <c r="I172" s="70" t="s">
        <v>399</v>
      </c>
      <c r="J172" s="100" t="s">
        <v>399</v>
      </c>
      <c r="K172" s="76"/>
      <c r="L172" s="80" t="s">
        <v>123</v>
      </c>
      <c r="M172" s="82" t="s">
        <v>70</v>
      </c>
      <c r="N172" s="114"/>
      <c r="O172" s="82">
        <v>2017</v>
      </c>
      <c r="P172" s="82" t="s">
        <v>70</v>
      </c>
      <c r="Q172" s="83">
        <v>2000</v>
      </c>
      <c r="R172" s="83"/>
      <c r="S172" s="83"/>
      <c r="T172" s="84" t="s">
        <v>63</v>
      </c>
      <c r="U172" s="76">
        <v>13</v>
      </c>
      <c r="V172" s="84"/>
      <c r="W172" s="93"/>
      <c r="X172" s="76">
        <v>1</v>
      </c>
      <c r="Y172" s="86"/>
      <c r="Z172" s="86"/>
      <c r="AA172" s="86"/>
      <c r="AB172" s="86"/>
      <c r="AC172" s="67"/>
      <c r="AD172" s="86"/>
      <c r="AE172" s="86"/>
      <c r="AF172" s="75" t="s">
        <v>82</v>
      </c>
      <c r="AH172" s="107"/>
    </row>
    <row r="173" spans="1:34" s="115" customFormat="1" x14ac:dyDescent="0.25">
      <c r="A173" s="67">
        <v>151</v>
      </c>
      <c r="B173" s="110"/>
      <c r="C173" s="74">
        <v>84</v>
      </c>
      <c r="D173" s="71" t="s">
        <v>120</v>
      </c>
      <c r="E173" s="75">
        <v>2</v>
      </c>
      <c r="F173" s="75" t="s">
        <v>400</v>
      </c>
      <c r="G173" s="76" t="s">
        <v>401</v>
      </c>
      <c r="H173" s="76"/>
      <c r="I173" s="70" t="s">
        <v>402</v>
      </c>
      <c r="J173" s="100" t="s">
        <v>381</v>
      </c>
      <c r="K173" s="79"/>
      <c r="L173" s="80" t="s">
        <v>123</v>
      </c>
      <c r="M173" s="113" t="s">
        <v>70</v>
      </c>
      <c r="N173" s="81"/>
      <c r="O173" s="82">
        <v>2017</v>
      </c>
      <c r="P173" s="113" t="s">
        <v>70</v>
      </c>
      <c r="Q173" s="83">
        <v>10000</v>
      </c>
      <c r="R173" s="83"/>
      <c r="S173" s="83"/>
      <c r="T173" s="84" t="s">
        <v>63</v>
      </c>
      <c r="U173" s="76">
        <v>13</v>
      </c>
      <c r="V173" s="84"/>
      <c r="W173" s="85"/>
      <c r="X173" s="76">
        <v>12</v>
      </c>
      <c r="Y173" s="86"/>
      <c r="Z173" s="86"/>
      <c r="AA173" s="86"/>
      <c r="AB173" s="86"/>
      <c r="AC173" s="67"/>
      <c r="AD173" s="86"/>
      <c r="AE173" s="86"/>
      <c r="AF173" s="75" t="s">
        <v>82</v>
      </c>
      <c r="AG173" s="91"/>
      <c r="AH173" s="108"/>
    </row>
    <row r="174" spans="1:34" s="72" customFormat="1" ht="25.5" x14ac:dyDescent="0.25">
      <c r="A174" s="67">
        <v>152</v>
      </c>
      <c r="B174" s="110"/>
      <c r="C174" s="74">
        <v>85</v>
      </c>
      <c r="D174" s="71" t="s">
        <v>120</v>
      </c>
      <c r="E174" s="75">
        <v>2</v>
      </c>
      <c r="F174" s="98" t="s">
        <v>400</v>
      </c>
      <c r="G174" s="76" t="s">
        <v>401</v>
      </c>
      <c r="H174" s="76"/>
      <c r="I174" s="70" t="s">
        <v>402</v>
      </c>
      <c r="J174" s="100" t="s">
        <v>403</v>
      </c>
      <c r="K174" s="76"/>
      <c r="L174" s="80" t="s">
        <v>123</v>
      </c>
      <c r="M174" s="82" t="s">
        <v>158</v>
      </c>
      <c r="N174" s="114"/>
      <c r="O174" s="82">
        <v>2017</v>
      </c>
      <c r="P174" s="82" t="s">
        <v>158</v>
      </c>
      <c r="Q174" s="83">
        <v>10000</v>
      </c>
      <c r="R174" s="83"/>
      <c r="S174" s="83"/>
      <c r="T174" s="84" t="s">
        <v>63</v>
      </c>
      <c r="U174" s="76">
        <v>13</v>
      </c>
      <c r="V174" s="84"/>
      <c r="W174" s="93"/>
      <c r="X174" s="76">
        <v>3</v>
      </c>
      <c r="Y174" s="86"/>
      <c r="Z174" s="86"/>
      <c r="AA174" s="86"/>
      <c r="AB174" s="86"/>
      <c r="AC174" s="67"/>
      <c r="AD174" s="86"/>
      <c r="AE174" s="86"/>
      <c r="AF174" s="75" t="s">
        <v>82</v>
      </c>
      <c r="AH174" s="107"/>
    </row>
    <row r="175" spans="1:34" s="72" customFormat="1" x14ac:dyDescent="0.25">
      <c r="A175" s="67">
        <v>153</v>
      </c>
      <c r="B175" s="110"/>
      <c r="C175" s="74">
        <v>86</v>
      </c>
      <c r="D175" s="71" t="s">
        <v>120</v>
      </c>
      <c r="E175" s="75">
        <v>2</v>
      </c>
      <c r="F175" s="75" t="s">
        <v>358</v>
      </c>
      <c r="G175" s="76" t="s">
        <v>404</v>
      </c>
      <c r="H175" s="76"/>
      <c r="I175" s="70" t="s">
        <v>405</v>
      </c>
      <c r="J175" s="100" t="s">
        <v>406</v>
      </c>
      <c r="K175" s="79"/>
      <c r="L175" s="80" t="s">
        <v>123</v>
      </c>
      <c r="M175" s="82" t="s">
        <v>67</v>
      </c>
      <c r="N175" s="81"/>
      <c r="O175" s="82">
        <v>2017</v>
      </c>
      <c r="P175" s="82" t="s">
        <v>67</v>
      </c>
      <c r="Q175" s="83">
        <v>3600</v>
      </c>
      <c r="R175" s="83"/>
      <c r="S175" s="83"/>
      <c r="T175" s="84" t="s">
        <v>63</v>
      </c>
      <c r="U175" s="76">
        <v>13</v>
      </c>
      <c r="V175" s="84"/>
      <c r="W175" s="85"/>
      <c r="X175" s="76">
        <v>9</v>
      </c>
      <c r="Y175" s="86"/>
      <c r="Z175" s="86"/>
      <c r="AA175" s="86"/>
      <c r="AB175" s="86"/>
      <c r="AC175" s="67"/>
      <c r="AD175" s="86"/>
      <c r="AE175" s="86"/>
      <c r="AF175" s="75"/>
      <c r="AG175" s="91"/>
      <c r="AH175" s="107"/>
    </row>
    <row r="176" spans="1:34" s="72" customFormat="1" x14ac:dyDescent="0.25">
      <c r="A176" s="67">
        <v>154</v>
      </c>
      <c r="B176" s="110"/>
      <c r="C176" s="74">
        <v>87</v>
      </c>
      <c r="D176" s="71" t="s">
        <v>120</v>
      </c>
      <c r="E176" s="75">
        <v>2</v>
      </c>
      <c r="F176" s="75" t="s">
        <v>407</v>
      </c>
      <c r="G176" s="76" t="s">
        <v>408</v>
      </c>
      <c r="H176" s="76"/>
      <c r="I176" s="70" t="s">
        <v>409</v>
      </c>
      <c r="J176" s="100" t="s">
        <v>410</v>
      </c>
      <c r="K176" s="79"/>
      <c r="L176" s="80" t="s">
        <v>123</v>
      </c>
      <c r="M176" s="82" t="s">
        <v>67</v>
      </c>
      <c r="N176" s="81"/>
      <c r="O176" s="82">
        <v>2017</v>
      </c>
      <c r="P176" s="82" t="s">
        <v>67</v>
      </c>
      <c r="Q176" s="83">
        <v>1500</v>
      </c>
      <c r="R176" s="83"/>
      <c r="S176" s="83"/>
      <c r="T176" s="84" t="s">
        <v>63</v>
      </c>
      <c r="U176" s="76">
        <v>13</v>
      </c>
      <c r="V176" s="84"/>
      <c r="W176" s="85"/>
      <c r="X176" s="76">
        <v>12</v>
      </c>
      <c r="Y176" s="86"/>
      <c r="Z176" s="86"/>
      <c r="AA176" s="86"/>
      <c r="AB176" s="86"/>
      <c r="AC176" s="67"/>
      <c r="AD176" s="86"/>
      <c r="AE176" s="86"/>
      <c r="AF176" s="75"/>
      <c r="AG176" s="91"/>
      <c r="AH176" s="107"/>
    </row>
    <row r="177" spans="1:35" s="11" customFormat="1" x14ac:dyDescent="0.25">
      <c r="A177" s="67">
        <v>155</v>
      </c>
      <c r="B177" s="110"/>
      <c r="C177" s="74">
        <v>88</v>
      </c>
      <c r="D177" s="71" t="s">
        <v>120</v>
      </c>
      <c r="E177" s="75">
        <v>2</v>
      </c>
      <c r="F177" s="75" t="s">
        <v>411</v>
      </c>
      <c r="G177" s="76" t="s">
        <v>412</v>
      </c>
      <c r="H177" s="76"/>
      <c r="I177" s="70" t="s">
        <v>413</v>
      </c>
      <c r="J177" s="100" t="s">
        <v>414</v>
      </c>
      <c r="K177" s="79"/>
      <c r="L177" s="80" t="s">
        <v>123</v>
      </c>
      <c r="M177" s="113" t="s">
        <v>67</v>
      </c>
      <c r="N177" s="81"/>
      <c r="O177" s="82">
        <v>2017</v>
      </c>
      <c r="P177" s="113" t="s">
        <v>67</v>
      </c>
      <c r="Q177" s="83">
        <v>265</v>
      </c>
      <c r="R177" s="83"/>
      <c r="S177" s="83"/>
      <c r="T177" s="84" t="s">
        <v>63</v>
      </c>
      <c r="U177" s="76">
        <v>13</v>
      </c>
      <c r="V177" s="84"/>
      <c r="W177" s="85"/>
      <c r="X177" s="76">
        <v>12</v>
      </c>
      <c r="Y177" s="86"/>
      <c r="Z177" s="86"/>
      <c r="AA177" s="86"/>
      <c r="AB177" s="86"/>
      <c r="AC177" s="67"/>
      <c r="AD177" s="86"/>
      <c r="AE177" s="86"/>
      <c r="AF177" s="75"/>
      <c r="AG177" s="91" t="s">
        <v>130</v>
      </c>
      <c r="AH177" s="99"/>
      <c r="AI177" s="91"/>
    </row>
    <row r="178" spans="1:35" s="91" customFormat="1" x14ac:dyDescent="0.25">
      <c r="A178" s="67">
        <v>156</v>
      </c>
      <c r="B178" s="110"/>
      <c r="C178" s="74">
        <v>89</v>
      </c>
      <c r="D178" s="71" t="s">
        <v>120</v>
      </c>
      <c r="E178" s="75">
        <v>2</v>
      </c>
      <c r="F178" s="98">
        <v>397</v>
      </c>
      <c r="G178" s="76" t="s">
        <v>415</v>
      </c>
      <c r="H178" s="76"/>
      <c r="I178" s="70" t="s">
        <v>416</v>
      </c>
      <c r="J178" s="100" t="s">
        <v>416</v>
      </c>
      <c r="K178" s="76"/>
      <c r="L178" s="80" t="s">
        <v>123</v>
      </c>
      <c r="M178" s="82" t="s">
        <v>70</v>
      </c>
      <c r="N178" s="114"/>
      <c r="O178" s="82">
        <v>2017</v>
      </c>
      <c r="P178" s="82" t="s">
        <v>70</v>
      </c>
      <c r="Q178" s="83">
        <v>5000</v>
      </c>
      <c r="R178" s="83"/>
      <c r="S178" s="83"/>
      <c r="T178" s="84" t="s">
        <v>63</v>
      </c>
      <c r="U178" s="76">
        <v>13</v>
      </c>
      <c r="V178" s="84"/>
      <c r="W178" s="93"/>
      <c r="X178" s="76">
        <v>1</v>
      </c>
      <c r="Y178" s="86"/>
      <c r="Z178" s="86"/>
      <c r="AA178" s="86"/>
      <c r="AB178" s="86"/>
      <c r="AC178" s="67"/>
      <c r="AD178" s="86"/>
      <c r="AE178" s="86"/>
      <c r="AF178" s="75" t="s">
        <v>82</v>
      </c>
      <c r="AG178" s="72"/>
      <c r="AH178" s="99"/>
    </row>
    <row r="179" spans="1:35" s="91" customFormat="1" ht="25.5" x14ac:dyDescent="0.25">
      <c r="A179" s="67">
        <v>157</v>
      </c>
      <c r="B179" s="110"/>
      <c r="C179" s="74">
        <v>90</v>
      </c>
      <c r="D179" s="71" t="s">
        <v>120</v>
      </c>
      <c r="E179" s="75">
        <v>2</v>
      </c>
      <c r="F179" s="75" t="s">
        <v>417</v>
      </c>
      <c r="G179" s="76" t="s">
        <v>418</v>
      </c>
      <c r="H179" s="76"/>
      <c r="I179" s="70" t="s">
        <v>419</v>
      </c>
      <c r="J179" s="100" t="s">
        <v>420</v>
      </c>
      <c r="K179" s="79"/>
      <c r="L179" s="80" t="s">
        <v>123</v>
      </c>
      <c r="M179" s="82" t="s">
        <v>67</v>
      </c>
      <c r="N179" s="81"/>
      <c r="O179" s="82">
        <v>2017</v>
      </c>
      <c r="P179" s="82" t="s">
        <v>67</v>
      </c>
      <c r="Q179" s="83">
        <v>20000</v>
      </c>
      <c r="R179" s="83"/>
      <c r="S179" s="83"/>
      <c r="T179" s="84" t="s">
        <v>63</v>
      </c>
      <c r="U179" s="76">
        <v>13</v>
      </c>
      <c r="V179" s="84"/>
      <c r="W179" s="85"/>
      <c r="X179" s="76">
        <v>18</v>
      </c>
      <c r="Y179" s="86"/>
      <c r="Z179" s="86"/>
      <c r="AA179" s="86"/>
      <c r="AB179" s="86"/>
      <c r="AC179" s="67"/>
      <c r="AD179" s="86"/>
      <c r="AE179" s="86"/>
      <c r="AF179" s="75"/>
      <c r="AH179" s="99"/>
    </row>
    <row r="180" spans="1:35" s="91" customFormat="1" ht="25.5" x14ac:dyDescent="0.25">
      <c r="A180" s="67">
        <v>158</v>
      </c>
      <c r="B180" s="110"/>
      <c r="C180" s="74">
        <v>91</v>
      </c>
      <c r="D180" s="71" t="s">
        <v>120</v>
      </c>
      <c r="E180" s="75">
        <v>2</v>
      </c>
      <c r="F180" s="75" t="s">
        <v>421</v>
      </c>
      <c r="G180" s="76" t="s">
        <v>422</v>
      </c>
      <c r="H180" s="76"/>
      <c r="I180" s="70" t="s">
        <v>423</v>
      </c>
      <c r="J180" s="100" t="s">
        <v>424</v>
      </c>
      <c r="K180" s="79"/>
      <c r="L180" s="80" t="s">
        <v>123</v>
      </c>
      <c r="M180" s="113" t="s">
        <v>109</v>
      </c>
      <c r="N180" s="81"/>
      <c r="O180" s="82">
        <v>2017</v>
      </c>
      <c r="P180" s="113" t="s">
        <v>109</v>
      </c>
      <c r="Q180" s="83">
        <v>2500</v>
      </c>
      <c r="R180" s="83"/>
      <c r="S180" s="83"/>
      <c r="T180" s="84" t="s">
        <v>63</v>
      </c>
      <c r="U180" s="76">
        <v>13</v>
      </c>
      <c r="V180" s="84"/>
      <c r="W180" s="85"/>
      <c r="X180" s="76">
        <v>12</v>
      </c>
      <c r="Y180" s="86"/>
      <c r="Z180" s="86"/>
      <c r="AA180" s="86"/>
      <c r="AB180" s="86"/>
      <c r="AC180" s="67"/>
      <c r="AD180" s="86"/>
      <c r="AE180" s="86"/>
      <c r="AF180" s="75"/>
      <c r="AG180" s="94"/>
      <c r="AH180" s="99"/>
    </row>
    <row r="181" spans="1:35" s="91" customFormat="1" x14ac:dyDescent="0.25">
      <c r="A181" s="67">
        <v>159</v>
      </c>
      <c r="B181" s="110"/>
      <c r="C181" s="74">
        <v>92</v>
      </c>
      <c r="D181" s="71" t="s">
        <v>120</v>
      </c>
      <c r="E181" s="75">
        <v>2</v>
      </c>
      <c r="F181" s="75" t="s">
        <v>425</v>
      </c>
      <c r="G181" s="76" t="s">
        <v>426</v>
      </c>
      <c r="H181" s="76"/>
      <c r="I181" s="70" t="s">
        <v>427</v>
      </c>
      <c r="J181" s="100" t="s">
        <v>428</v>
      </c>
      <c r="K181" s="79"/>
      <c r="L181" s="80" t="s">
        <v>123</v>
      </c>
      <c r="M181" s="82" t="s">
        <v>67</v>
      </c>
      <c r="N181" s="81"/>
      <c r="O181" s="82">
        <v>2017</v>
      </c>
      <c r="P181" s="82" t="s">
        <v>67</v>
      </c>
      <c r="Q181" s="83">
        <v>500</v>
      </c>
      <c r="R181" s="83"/>
      <c r="S181" s="83"/>
      <c r="T181" s="84" t="s">
        <v>63</v>
      </c>
      <c r="U181" s="76">
        <v>13</v>
      </c>
      <c r="V181" s="84"/>
      <c r="W181" s="85"/>
      <c r="X181" s="76">
        <v>12</v>
      </c>
      <c r="Y181" s="86"/>
      <c r="Z181" s="86"/>
      <c r="AA181" s="86"/>
      <c r="AB181" s="86"/>
      <c r="AC181" s="67"/>
      <c r="AD181" s="86"/>
      <c r="AE181" s="86"/>
      <c r="AF181" s="75"/>
      <c r="AH181" s="99"/>
    </row>
    <row r="182" spans="1:35" s="91" customFormat="1" ht="30" x14ac:dyDescent="0.25">
      <c r="A182" s="67">
        <v>160</v>
      </c>
      <c r="B182" s="110"/>
      <c r="C182" s="74">
        <v>93</v>
      </c>
      <c r="D182" s="71" t="s">
        <v>429</v>
      </c>
      <c r="E182" s="75">
        <v>2</v>
      </c>
      <c r="F182" s="75" t="s">
        <v>239</v>
      </c>
      <c r="G182" s="76" t="s">
        <v>240</v>
      </c>
      <c r="H182" s="76"/>
      <c r="I182" s="70" t="s">
        <v>241</v>
      </c>
      <c r="J182" s="100" t="s">
        <v>430</v>
      </c>
      <c r="K182" s="79"/>
      <c r="L182" s="116" t="s">
        <v>431</v>
      </c>
      <c r="M182" s="104" t="s">
        <v>133</v>
      </c>
      <c r="N182" s="81"/>
      <c r="O182" s="82">
        <v>2017</v>
      </c>
      <c r="P182" s="104" t="s">
        <v>133</v>
      </c>
      <c r="Q182" s="83">
        <v>3600</v>
      </c>
      <c r="R182" s="83"/>
      <c r="S182" s="83"/>
      <c r="T182" s="84" t="s">
        <v>63</v>
      </c>
      <c r="U182" s="76">
        <v>13</v>
      </c>
      <c r="V182" s="84"/>
      <c r="W182" s="85"/>
      <c r="X182" s="76">
        <v>12</v>
      </c>
      <c r="Y182" s="86"/>
      <c r="Z182" s="86"/>
      <c r="AA182" s="86"/>
      <c r="AB182" s="86"/>
      <c r="AC182" s="67"/>
      <c r="AD182" s="86"/>
      <c r="AE182" s="86"/>
      <c r="AF182" s="75" t="s">
        <v>82</v>
      </c>
      <c r="AG182" s="94"/>
      <c r="AH182" s="99"/>
    </row>
    <row r="183" spans="1:35" s="91" customFormat="1" ht="30" x14ac:dyDescent="0.25">
      <c r="A183" s="67">
        <v>161</v>
      </c>
      <c r="B183" s="110"/>
      <c r="C183" s="74">
        <v>94</v>
      </c>
      <c r="D183" s="71" t="s">
        <v>429</v>
      </c>
      <c r="E183" s="75">
        <v>2</v>
      </c>
      <c r="F183" s="75" t="s">
        <v>298</v>
      </c>
      <c r="G183" s="76" t="s">
        <v>299</v>
      </c>
      <c r="H183" s="76"/>
      <c r="I183" s="70" t="s">
        <v>288</v>
      </c>
      <c r="J183" s="100" t="s">
        <v>432</v>
      </c>
      <c r="K183" s="79"/>
      <c r="L183" s="80" t="s">
        <v>431</v>
      </c>
      <c r="M183" s="82" t="s">
        <v>133</v>
      </c>
      <c r="N183" s="81"/>
      <c r="O183" s="82">
        <v>2017</v>
      </c>
      <c r="P183" s="82" t="s">
        <v>133</v>
      </c>
      <c r="Q183" s="83">
        <v>3600</v>
      </c>
      <c r="R183" s="83"/>
      <c r="S183" s="83"/>
      <c r="T183" s="84" t="s">
        <v>63</v>
      </c>
      <c r="U183" s="76">
        <v>13</v>
      </c>
      <c r="V183" s="84"/>
      <c r="W183" s="93"/>
      <c r="X183" s="76">
        <v>2</v>
      </c>
      <c r="Y183" s="86"/>
      <c r="Z183" s="86"/>
      <c r="AA183" s="86"/>
      <c r="AB183" s="86"/>
      <c r="AC183" s="67"/>
      <c r="AD183" s="86"/>
      <c r="AE183" s="86"/>
      <c r="AF183" s="75" t="s">
        <v>82</v>
      </c>
      <c r="AG183" s="94"/>
      <c r="AH183" s="99"/>
    </row>
    <row r="184" spans="1:35" s="91" customFormat="1" ht="30" x14ac:dyDescent="0.25">
      <c r="A184" s="67">
        <v>162</v>
      </c>
      <c r="B184" s="117"/>
      <c r="C184" s="74">
        <v>95</v>
      </c>
      <c r="D184" s="71" t="s">
        <v>127</v>
      </c>
      <c r="E184" s="75">
        <v>2</v>
      </c>
      <c r="F184" s="75" t="s">
        <v>274</v>
      </c>
      <c r="G184" s="76" t="s">
        <v>433</v>
      </c>
      <c r="H184" s="76"/>
      <c r="I184" s="70" t="s">
        <v>434</v>
      </c>
      <c r="J184" s="100" t="s">
        <v>435</v>
      </c>
      <c r="K184" s="79"/>
      <c r="L184" s="80" t="s">
        <v>129</v>
      </c>
      <c r="M184" s="87" t="s">
        <v>436</v>
      </c>
      <c r="N184" s="81"/>
      <c r="O184" s="82">
        <v>2017</v>
      </c>
      <c r="P184" s="87" t="s">
        <v>436</v>
      </c>
      <c r="Q184" s="83">
        <v>2000</v>
      </c>
      <c r="R184" s="83"/>
      <c r="S184" s="83"/>
      <c r="T184" s="84" t="s">
        <v>63</v>
      </c>
      <c r="U184" s="76">
        <v>13</v>
      </c>
      <c r="V184" s="88"/>
      <c r="W184" s="89"/>
      <c r="X184" s="76">
        <v>1</v>
      </c>
      <c r="Y184" s="90"/>
      <c r="Z184" s="90"/>
      <c r="AA184" s="90"/>
      <c r="AB184" s="90"/>
      <c r="AC184" s="67"/>
      <c r="AD184" s="90"/>
      <c r="AE184" s="90"/>
      <c r="AF184" s="75" t="s">
        <v>82</v>
      </c>
    </row>
    <row r="185" spans="1:35" s="91" customFormat="1" ht="38.25" x14ac:dyDescent="0.25">
      <c r="A185" s="67">
        <v>163</v>
      </c>
      <c r="B185" s="145"/>
      <c r="C185" s="74">
        <v>96</v>
      </c>
      <c r="D185" s="71" t="s">
        <v>127</v>
      </c>
      <c r="E185" s="75">
        <v>2</v>
      </c>
      <c r="F185" s="75" t="s">
        <v>437</v>
      </c>
      <c r="G185" s="76" t="s">
        <v>301</v>
      </c>
      <c r="H185" s="76"/>
      <c r="I185" s="70" t="s">
        <v>302</v>
      </c>
      <c r="J185" s="100" t="s">
        <v>302</v>
      </c>
      <c r="K185" s="79"/>
      <c r="L185" s="80" t="s">
        <v>129</v>
      </c>
      <c r="M185" s="87" t="s">
        <v>436</v>
      </c>
      <c r="N185" s="81"/>
      <c r="O185" s="82">
        <v>2017</v>
      </c>
      <c r="P185" s="87" t="s">
        <v>436</v>
      </c>
      <c r="Q185" s="83">
        <v>500</v>
      </c>
      <c r="R185" s="83"/>
      <c r="S185" s="83"/>
      <c r="T185" s="84" t="s">
        <v>63</v>
      </c>
      <c r="U185" s="76">
        <v>13</v>
      </c>
      <c r="V185" s="88"/>
      <c r="W185" s="89"/>
      <c r="X185" s="76">
        <v>1</v>
      </c>
      <c r="Y185" s="90"/>
      <c r="Z185" s="90"/>
      <c r="AA185" s="90"/>
      <c r="AB185" s="90"/>
      <c r="AC185" s="67"/>
      <c r="AD185" s="90"/>
      <c r="AE185" s="90"/>
      <c r="AF185" s="75" t="s">
        <v>82</v>
      </c>
    </row>
    <row r="186" spans="1:35" s="91" customFormat="1" x14ac:dyDescent="0.25">
      <c r="A186" s="67">
        <v>164</v>
      </c>
      <c r="B186" s="145"/>
      <c r="C186" s="74">
        <v>97</v>
      </c>
      <c r="D186" s="71" t="s">
        <v>137</v>
      </c>
      <c r="E186" s="75">
        <v>2</v>
      </c>
      <c r="F186" s="75">
        <v>315</v>
      </c>
      <c r="G186" s="76" t="s">
        <v>438</v>
      </c>
      <c r="H186" s="76"/>
      <c r="I186" s="70" t="s">
        <v>439</v>
      </c>
      <c r="J186" s="100" t="s">
        <v>440</v>
      </c>
      <c r="K186" s="79"/>
      <c r="L186" s="80" t="s">
        <v>141</v>
      </c>
      <c r="M186" s="87" t="s">
        <v>92</v>
      </c>
      <c r="N186" s="81"/>
      <c r="O186" s="82">
        <v>2017</v>
      </c>
      <c r="P186" s="87" t="s">
        <v>92</v>
      </c>
      <c r="Q186" s="83">
        <v>6500</v>
      </c>
      <c r="R186" s="83"/>
      <c r="S186" s="83"/>
      <c r="T186" s="84" t="s">
        <v>63</v>
      </c>
      <c r="U186" s="76">
        <v>13</v>
      </c>
      <c r="V186" s="88"/>
      <c r="W186" s="89"/>
      <c r="X186" s="76">
        <v>2</v>
      </c>
      <c r="Y186" s="90"/>
      <c r="Z186" s="90"/>
      <c r="AA186" s="90"/>
      <c r="AB186" s="90"/>
      <c r="AC186" s="67"/>
      <c r="AD186" s="90"/>
      <c r="AE186" s="90"/>
      <c r="AF186" s="75"/>
    </row>
    <row r="187" spans="1:35" s="91" customFormat="1" x14ac:dyDescent="0.25">
      <c r="A187" s="67">
        <v>165</v>
      </c>
      <c r="B187" s="145"/>
      <c r="C187" s="74">
        <v>98</v>
      </c>
      <c r="D187" s="71" t="s">
        <v>137</v>
      </c>
      <c r="E187" s="75">
        <v>2</v>
      </c>
      <c r="F187" s="75">
        <v>351</v>
      </c>
      <c r="G187" s="76" t="s">
        <v>245</v>
      </c>
      <c r="H187" s="76"/>
      <c r="I187" s="70" t="s">
        <v>246</v>
      </c>
      <c r="J187" s="100" t="s">
        <v>441</v>
      </c>
      <c r="K187" s="79"/>
      <c r="L187" s="80" t="s">
        <v>141</v>
      </c>
      <c r="M187" s="87" t="s">
        <v>142</v>
      </c>
      <c r="N187" s="81"/>
      <c r="O187" s="82">
        <v>2017</v>
      </c>
      <c r="P187" s="87" t="s">
        <v>142</v>
      </c>
      <c r="Q187" s="83">
        <v>2000</v>
      </c>
      <c r="R187" s="83"/>
      <c r="S187" s="83"/>
      <c r="T187" s="84" t="s">
        <v>63</v>
      </c>
      <c r="U187" s="76">
        <v>13</v>
      </c>
      <c r="V187" s="88"/>
      <c r="W187" s="89"/>
      <c r="X187" s="76">
        <v>1</v>
      </c>
      <c r="Y187" s="90"/>
      <c r="Z187" s="90"/>
      <c r="AA187" s="90"/>
      <c r="AB187" s="90"/>
      <c r="AC187" s="67"/>
      <c r="AD187" s="90"/>
      <c r="AE187" s="90"/>
      <c r="AF187" s="75"/>
    </row>
    <row r="188" spans="1:35" s="91" customFormat="1" x14ac:dyDescent="0.25">
      <c r="A188" s="67">
        <v>166</v>
      </c>
      <c r="B188" s="145"/>
      <c r="C188" s="74">
        <v>99</v>
      </c>
      <c r="D188" s="71" t="s">
        <v>137</v>
      </c>
      <c r="E188" s="75">
        <v>2</v>
      </c>
      <c r="F188" s="75">
        <v>391</v>
      </c>
      <c r="G188" s="76" t="s">
        <v>442</v>
      </c>
      <c r="H188" s="76"/>
      <c r="I188" s="70" t="s">
        <v>443</v>
      </c>
      <c r="J188" s="100" t="s">
        <v>444</v>
      </c>
      <c r="K188" s="79"/>
      <c r="L188" s="80" t="s">
        <v>141</v>
      </c>
      <c r="M188" s="87" t="s">
        <v>70</v>
      </c>
      <c r="N188" s="81"/>
      <c r="O188" s="82">
        <v>2017</v>
      </c>
      <c r="P188" s="87" t="s">
        <v>70</v>
      </c>
      <c r="Q188" s="83">
        <v>500</v>
      </c>
      <c r="R188" s="83"/>
      <c r="S188" s="83"/>
      <c r="T188" s="84" t="s">
        <v>63</v>
      </c>
      <c r="U188" s="76">
        <v>13</v>
      </c>
      <c r="V188" s="88"/>
      <c r="W188" s="89"/>
      <c r="X188" s="76">
        <v>2</v>
      </c>
      <c r="Y188" s="90"/>
      <c r="Z188" s="90"/>
      <c r="AA188" s="90"/>
      <c r="AB188" s="90"/>
      <c r="AC188" s="67"/>
      <c r="AD188" s="90"/>
      <c r="AE188" s="90"/>
      <c r="AF188" s="75" t="s">
        <v>82</v>
      </c>
    </row>
    <row r="189" spans="1:35" s="91" customFormat="1" x14ac:dyDescent="0.25">
      <c r="A189" s="67">
        <v>167</v>
      </c>
      <c r="B189" s="145"/>
      <c r="C189" s="74">
        <v>100</v>
      </c>
      <c r="D189" s="71" t="s">
        <v>137</v>
      </c>
      <c r="E189" s="75">
        <v>2</v>
      </c>
      <c r="F189" s="75">
        <v>422</v>
      </c>
      <c r="G189" s="76" t="s">
        <v>445</v>
      </c>
      <c r="H189" s="76"/>
      <c r="I189" s="70" t="s">
        <v>446</v>
      </c>
      <c r="J189" s="100" t="s">
        <v>447</v>
      </c>
      <c r="K189" s="79"/>
      <c r="L189" s="80" t="s">
        <v>141</v>
      </c>
      <c r="M189" s="87" t="s">
        <v>109</v>
      </c>
      <c r="N189" s="81"/>
      <c r="O189" s="82">
        <v>2017</v>
      </c>
      <c r="P189" s="87" t="s">
        <v>109</v>
      </c>
      <c r="Q189" s="83">
        <v>3600</v>
      </c>
      <c r="R189" s="83"/>
      <c r="S189" s="83"/>
      <c r="T189" s="84" t="s">
        <v>63</v>
      </c>
      <c r="U189" s="76">
        <v>13</v>
      </c>
      <c r="V189" s="88"/>
      <c r="W189" s="89"/>
      <c r="X189" s="76">
        <v>3</v>
      </c>
      <c r="Y189" s="90"/>
      <c r="Z189" s="90"/>
      <c r="AA189" s="90"/>
      <c r="AB189" s="90"/>
      <c r="AC189" s="67"/>
      <c r="AD189" s="90"/>
      <c r="AE189" s="90"/>
      <c r="AF189" s="75"/>
    </row>
    <row r="190" spans="1:35" s="91" customFormat="1" x14ac:dyDescent="0.25">
      <c r="A190" s="67">
        <v>168</v>
      </c>
      <c r="B190" s="145"/>
      <c r="C190" s="74">
        <v>101</v>
      </c>
      <c r="D190" s="71" t="s">
        <v>137</v>
      </c>
      <c r="E190" s="75">
        <v>2</v>
      </c>
      <c r="F190" s="75">
        <v>442</v>
      </c>
      <c r="G190" s="76" t="s">
        <v>445</v>
      </c>
      <c r="H190" s="76"/>
      <c r="I190" s="70" t="s">
        <v>446</v>
      </c>
      <c r="J190" s="100" t="s">
        <v>446</v>
      </c>
      <c r="K190" s="79"/>
      <c r="L190" s="80" t="s">
        <v>141</v>
      </c>
      <c r="M190" s="87" t="s">
        <v>158</v>
      </c>
      <c r="N190" s="81"/>
      <c r="O190" s="82">
        <v>2017</v>
      </c>
      <c r="P190" s="87" t="s">
        <v>158</v>
      </c>
      <c r="Q190" s="83">
        <v>5000</v>
      </c>
      <c r="R190" s="83"/>
      <c r="S190" s="83"/>
      <c r="T190" s="84" t="s">
        <v>63</v>
      </c>
      <c r="U190" s="76">
        <v>13</v>
      </c>
      <c r="V190" s="88"/>
      <c r="W190" s="89"/>
      <c r="X190" s="76">
        <v>3</v>
      </c>
      <c r="Y190" s="90"/>
      <c r="Z190" s="90"/>
      <c r="AA190" s="90"/>
      <c r="AB190" s="90"/>
      <c r="AC190" s="67"/>
      <c r="AD190" s="90"/>
      <c r="AE190" s="90"/>
      <c r="AF190" s="75" t="s">
        <v>82</v>
      </c>
    </row>
    <row r="191" spans="1:35" s="91" customFormat="1" ht="25.5" x14ac:dyDescent="0.25">
      <c r="A191" s="67">
        <v>169</v>
      </c>
      <c r="B191" s="145"/>
      <c r="C191" s="74">
        <v>102</v>
      </c>
      <c r="D191" s="71" t="s">
        <v>137</v>
      </c>
      <c r="E191" s="75">
        <v>2</v>
      </c>
      <c r="F191" s="75" t="s">
        <v>448</v>
      </c>
      <c r="G191" s="76" t="s">
        <v>449</v>
      </c>
      <c r="H191" s="76"/>
      <c r="I191" s="70" t="s">
        <v>450</v>
      </c>
      <c r="J191" s="100" t="s">
        <v>451</v>
      </c>
      <c r="K191" s="79"/>
      <c r="L191" s="80" t="s">
        <v>141</v>
      </c>
      <c r="M191" s="87" t="s">
        <v>70</v>
      </c>
      <c r="N191" s="81"/>
      <c r="O191" s="82">
        <v>2017</v>
      </c>
      <c r="P191" s="87" t="s">
        <v>70</v>
      </c>
      <c r="Q191" s="83">
        <v>3000</v>
      </c>
      <c r="R191" s="83"/>
      <c r="S191" s="83"/>
      <c r="T191" s="84" t="s">
        <v>63</v>
      </c>
      <c r="U191" s="76">
        <v>13</v>
      </c>
      <c r="V191" s="88"/>
      <c r="W191" s="89"/>
      <c r="X191" s="76">
        <v>3</v>
      </c>
      <c r="Y191" s="90"/>
      <c r="Z191" s="90"/>
      <c r="AA191" s="90"/>
      <c r="AB191" s="90"/>
      <c r="AC191" s="67"/>
      <c r="AD191" s="90"/>
      <c r="AE191" s="90"/>
      <c r="AF191" s="75" t="s">
        <v>82</v>
      </c>
    </row>
    <row r="192" spans="1:35" s="91" customFormat="1" ht="25.5" x14ac:dyDescent="0.25">
      <c r="A192" s="67">
        <v>170</v>
      </c>
      <c r="B192" s="145"/>
      <c r="C192" s="74">
        <v>103</v>
      </c>
      <c r="D192" s="71" t="s">
        <v>137</v>
      </c>
      <c r="E192" s="75">
        <v>2</v>
      </c>
      <c r="F192" s="75" t="s">
        <v>231</v>
      </c>
      <c r="G192" s="76" t="s">
        <v>287</v>
      </c>
      <c r="H192" s="76"/>
      <c r="I192" s="70" t="s">
        <v>452</v>
      </c>
      <c r="J192" s="100" t="s">
        <v>453</v>
      </c>
      <c r="K192" s="79"/>
      <c r="L192" s="80" t="s">
        <v>141</v>
      </c>
      <c r="M192" s="87" t="s">
        <v>70</v>
      </c>
      <c r="N192" s="81"/>
      <c r="O192" s="82">
        <v>2017</v>
      </c>
      <c r="P192" s="87" t="s">
        <v>70</v>
      </c>
      <c r="Q192" s="83">
        <v>3000</v>
      </c>
      <c r="R192" s="83"/>
      <c r="S192" s="83"/>
      <c r="T192" s="84" t="s">
        <v>63</v>
      </c>
      <c r="U192" s="76">
        <v>13</v>
      </c>
      <c r="V192" s="88"/>
      <c r="W192" s="89"/>
      <c r="X192" s="76">
        <v>3</v>
      </c>
      <c r="Y192" s="90"/>
      <c r="Z192" s="90"/>
      <c r="AA192" s="90"/>
      <c r="AB192" s="90"/>
      <c r="AC192" s="67"/>
      <c r="AD192" s="90"/>
      <c r="AE192" s="90"/>
      <c r="AF192" s="75" t="s">
        <v>82</v>
      </c>
    </row>
    <row r="193" spans="1:33" s="91" customFormat="1" x14ac:dyDescent="0.25">
      <c r="A193" s="67">
        <v>171</v>
      </c>
      <c r="B193" s="145"/>
      <c r="C193" s="74">
        <v>104</v>
      </c>
      <c r="D193" s="71" t="s">
        <v>137</v>
      </c>
      <c r="E193" s="75">
        <v>2</v>
      </c>
      <c r="F193" s="75">
        <v>315</v>
      </c>
      <c r="G193" s="76" t="s">
        <v>438</v>
      </c>
      <c r="H193" s="76"/>
      <c r="I193" s="70" t="s">
        <v>439</v>
      </c>
      <c r="J193" s="100" t="s">
        <v>439</v>
      </c>
      <c r="K193" s="79"/>
      <c r="L193" s="80" t="s">
        <v>141</v>
      </c>
      <c r="M193" s="87" t="s">
        <v>70</v>
      </c>
      <c r="N193" s="81"/>
      <c r="O193" s="82">
        <v>2017</v>
      </c>
      <c r="P193" s="87" t="s">
        <v>70</v>
      </c>
      <c r="Q193" s="83">
        <v>3000</v>
      </c>
      <c r="R193" s="83"/>
      <c r="S193" s="83"/>
      <c r="T193" s="84" t="s">
        <v>63</v>
      </c>
      <c r="U193" s="76">
        <v>13</v>
      </c>
      <c r="V193" s="88"/>
      <c r="W193" s="89"/>
      <c r="X193" s="76">
        <v>3</v>
      </c>
      <c r="Y193" s="90"/>
      <c r="Z193" s="90"/>
      <c r="AA193" s="90"/>
      <c r="AB193" s="90"/>
      <c r="AC193" s="67"/>
      <c r="AD193" s="90"/>
      <c r="AE193" s="90"/>
      <c r="AF193" s="75" t="s">
        <v>82</v>
      </c>
    </row>
    <row r="194" spans="1:33" s="91" customFormat="1" x14ac:dyDescent="0.25">
      <c r="A194" s="67">
        <v>172</v>
      </c>
      <c r="B194" s="145"/>
      <c r="C194" s="74">
        <v>105</v>
      </c>
      <c r="D194" s="71" t="s">
        <v>137</v>
      </c>
      <c r="E194" s="75">
        <v>2</v>
      </c>
      <c r="F194" s="75">
        <v>375</v>
      </c>
      <c r="G194" s="76" t="s">
        <v>454</v>
      </c>
      <c r="H194" s="76"/>
      <c r="I194" s="70" t="s">
        <v>455</v>
      </c>
      <c r="J194" s="100" t="s">
        <v>456</v>
      </c>
      <c r="K194" s="79"/>
      <c r="L194" s="80" t="s">
        <v>141</v>
      </c>
      <c r="M194" s="87" t="s">
        <v>142</v>
      </c>
      <c r="N194" s="81"/>
      <c r="O194" s="82">
        <v>2017</v>
      </c>
      <c r="P194" s="87" t="s">
        <v>142</v>
      </c>
      <c r="Q194" s="83">
        <v>10000</v>
      </c>
      <c r="R194" s="83"/>
      <c r="S194" s="83"/>
      <c r="T194" s="84" t="s">
        <v>63</v>
      </c>
      <c r="U194" s="76">
        <v>13</v>
      </c>
      <c r="V194" s="88"/>
      <c r="W194" s="89"/>
      <c r="X194" s="76">
        <v>4</v>
      </c>
      <c r="Y194" s="90"/>
      <c r="Z194" s="90"/>
      <c r="AA194" s="90"/>
      <c r="AB194" s="90"/>
      <c r="AC194" s="67"/>
      <c r="AD194" s="90"/>
      <c r="AE194" s="90"/>
      <c r="AF194" s="75" t="s">
        <v>82</v>
      </c>
    </row>
    <row r="195" spans="1:33" s="91" customFormat="1" x14ac:dyDescent="0.25">
      <c r="A195" s="67">
        <v>173</v>
      </c>
      <c r="B195" s="145"/>
      <c r="C195" s="74">
        <v>106</v>
      </c>
      <c r="D195" s="71" t="s">
        <v>137</v>
      </c>
      <c r="E195" s="75">
        <v>2</v>
      </c>
      <c r="F195" s="75">
        <v>349</v>
      </c>
      <c r="G195" s="76" t="s">
        <v>457</v>
      </c>
      <c r="H195" s="76"/>
      <c r="I195" s="70" t="s">
        <v>458</v>
      </c>
      <c r="J195" s="100" t="s">
        <v>459</v>
      </c>
      <c r="K195" s="79"/>
      <c r="L195" s="80" t="s">
        <v>141</v>
      </c>
      <c r="M195" s="87" t="s">
        <v>92</v>
      </c>
      <c r="N195" s="81"/>
      <c r="O195" s="82">
        <v>2017</v>
      </c>
      <c r="P195" s="87" t="s">
        <v>92</v>
      </c>
      <c r="Q195" s="83">
        <v>161000</v>
      </c>
      <c r="R195" s="83"/>
      <c r="S195" s="83"/>
      <c r="T195" s="84" t="s">
        <v>63</v>
      </c>
      <c r="U195" s="76">
        <v>8</v>
      </c>
      <c r="V195" s="88"/>
      <c r="W195" s="89"/>
      <c r="X195" s="76">
        <v>12</v>
      </c>
      <c r="Y195" s="90"/>
      <c r="Z195" s="90"/>
      <c r="AA195" s="90"/>
      <c r="AB195" s="90"/>
      <c r="AC195" s="67"/>
      <c r="AD195" s="90"/>
      <c r="AE195" s="90"/>
      <c r="AF195" s="75"/>
    </row>
    <row r="196" spans="1:33" s="91" customFormat="1" x14ac:dyDescent="0.25">
      <c r="A196" s="67">
        <v>174</v>
      </c>
      <c r="B196" s="145"/>
      <c r="C196" s="74">
        <v>107</v>
      </c>
      <c r="D196" s="71" t="s">
        <v>137</v>
      </c>
      <c r="E196" s="75">
        <v>2</v>
      </c>
      <c r="F196" s="75">
        <v>442</v>
      </c>
      <c r="G196" s="76" t="s">
        <v>460</v>
      </c>
      <c r="H196" s="76"/>
      <c r="I196" s="70" t="s">
        <v>461</v>
      </c>
      <c r="J196" s="100" t="s">
        <v>462</v>
      </c>
      <c r="K196" s="79"/>
      <c r="L196" s="80" t="s">
        <v>141</v>
      </c>
      <c r="M196" s="87" t="s">
        <v>206</v>
      </c>
      <c r="N196" s="81"/>
      <c r="O196" s="82">
        <v>2017</v>
      </c>
      <c r="P196" s="87" t="s">
        <v>206</v>
      </c>
      <c r="Q196" s="83">
        <v>2600</v>
      </c>
      <c r="R196" s="83"/>
      <c r="S196" s="83"/>
      <c r="T196" s="84" t="s">
        <v>63</v>
      </c>
      <c r="U196" s="76">
        <v>13</v>
      </c>
      <c r="V196" s="88"/>
      <c r="W196" s="89"/>
      <c r="X196" s="76">
        <v>5</v>
      </c>
      <c r="Y196" s="90"/>
      <c r="Z196" s="90"/>
      <c r="AA196" s="90"/>
      <c r="AB196" s="90"/>
      <c r="AC196" s="67"/>
      <c r="AD196" s="90"/>
      <c r="AE196" s="90"/>
      <c r="AF196" s="75"/>
    </row>
    <row r="197" spans="1:33" s="91" customFormat="1" x14ac:dyDescent="0.25">
      <c r="A197" s="67">
        <v>175</v>
      </c>
      <c r="B197" s="145"/>
      <c r="C197" s="74">
        <v>108</v>
      </c>
      <c r="D197" s="71" t="s">
        <v>137</v>
      </c>
      <c r="E197" s="75">
        <v>2</v>
      </c>
      <c r="F197" s="75">
        <v>442</v>
      </c>
      <c r="G197" s="76" t="s">
        <v>445</v>
      </c>
      <c r="H197" s="76"/>
      <c r="I197" s="70" t="s">
        <v>446</v>
      </c>
      <c r="J197" s="100" t="s">
        <v>463</v>
      </c>
      <c r="K197" s="79"/>
      <c r="L197" s="80" t="s">
        <v>141</v>
      </c>
      <c r="M197" s="87" t="s">
        <v>206</v>
      </c>
      <c r="N197" s="81"/>
      <c r="O197" s="82">
        <v>2017</v>
      </c>
      <c r="P197" s="87" t="s">
        <v>206</v>
      </c>
      <c r="Q197" s="83">
        <v>7500</v>
      </c>
      <c r="R197" s="83"/>
      <c r="S197" s="83"/>
      <c r="T197" s="84" t="s">
        <v>63</v>
      </c>
      <c r="U197" s="76">
        <v>13</v>
      </c>
      <c r="V197" s="88"/>
      <c r="W197" s="89"/>
      <c r="X197" s="76">
        <v>4</v>
      </c>
      <c r="Y197" s="90"/>
      <c r="Z197" s="90"/>
      <c r="AA197" s="90"/>
      <c r="AB197" s="90"/>
      <c r="AC197" s="67"/>
      <c r="AD197" s="90"/>
      <c r="AE197" s="90"/>
      <c r="AF197" s="75"/>
    </row>
    <row r="198" spans="1:33" s="72" customFormat="1" x14ac:dyDescent="0.25">
      <c r="A198" s="67">
        <v>176</v>
      </c>
      <c r="B198" s="316"/>
      <c r="C198" s="334"/>
      <c r="D198" s="111" t="s">
        <v>464</v>
      </c>
      <c r="E198" s="335">
        <v>3</v>
      </c>
      <c r="F198" s="335" t="s">
        <v>55</v>
      </c>
      <c r="G198" s="336" t="s">
        <v>55</v>
      </c>
      <c r="H198" s="336" t="s">
        <v>55</v>
      </c>
      <c r="I198" s="337" t="s">
        <v>55</v>
      </c>
      <c r="J198" s="338" t="s">
        <v>55</v>
      </c>
      <c r="K198" s="339" t="s">
        <v>55</v>
      </c>
      <c r="L198" s="340" t="s">
        <v>55</v>
      </c>
      <c r="M198" s="341" t="s">
        <v>55</v>
      </c>
      <c r="N198" s="341" t="s">
        <v>55</v>
      </c>
      <c r="O198" s="342" t="s">
        <v>55</v>
      </c>
      <c r="P198" s="342" t="s">
        <v>55</v>
      </c>
      <c r="Q198" s="342" t="s">
        <v>55</v>
      </c>
      <c r="R198" s="342" t="s">
        <v>55</v>
      </c>
      <c r="S198" s="342" t="s">
        <v>55</v>
      </c>
      <c r="T198" s="342" t="s">
        <v>55</v>
      </c>
      <c r="U198" s="342" t="s">
        <v>55</v>
      </c>
      <c r="V198" s="338" t="s">
        <v>55</v>
      </c>
      <c r="W198" s="343" t="s">
        <v>55</v>
      </c>
      <c r="X198" s="343" t="s">
        <v>55</v>
      </c>
      <c r="Y198" s="343" t="s">
        <v>55</v>
      </c>
      <c r="Z198" s="343" t="s">
        <v>55</v>
      </c>
      <c r="AA198" s="344" t="s">
        <v>55</v>
      </c>
      <c r="AB198" s="343" t="s">
        <v>55</v>
      </c>
      <c r="AC198" s="343" t="s">
        <v>55</v>
      </c>
      <c r="AD198" s="335" t="s">
        <v>55</v>
      </c>
      <c r="AE198" s="345"/>
      <c r="AF198" s="346"/>
      <c r="AG198" s="11"/>
    </row>
    <row r="199" spans="1:33" s="72" customFormat="1" x14ac:dyDescent="0.25">
      <c r="A199" s="67">
        <v>177</v>
      </c>
      <c r="B199" s="118"/>
      <c r="C199" s="74">
        <v>1</v>
      </c>
      <c r="D199" s="71" t="s">
        <v>197</v>
      </c>
      <c r="E199" s="75">
        <v>3</v>
      </c>
      <c r="F199" s="75">
        <v>25</v>
      </c>
      <c r="G199" s="104" t="s">
        <v>465</v>
      </c>
      <c r="H199" s="76"/>
      <c r="I199" s="70" t="s">
        <v>466</v>
      </c>
      <c r="J199" s="100" t="s">
        <v>466</v>
      </c>
      <c r="K199" s="76"/>
      <c r="L199" s="80" t="s">
        <v>219</v>
      </c>
      <c r="M199" s="82" t="s">
        <v>109</v>
      </c>
      <c r="N199" s="114"/>
      <c r="O199" s="82">
        <v>2017</v>
      </c>
      <c r="P199" s="82" t="s">
        <v>109</v>
      </c>
      <c r="Q199" s="83">
        <v>3000</v>
      </c>
      <c r="R199" s="83"/>
      <c r="S199" s="83"/>
      <c r="T199" s="84" t="s">
        <v>63</v>
      </c>
      <c r="U199" s="76">
        <v>13</v>
      </c>
      <c r="V199" s="84"/>
      <c r="W199" s="93"/>
      <c r="X199" s="76">
        <v>12</v>
      </c>
      <c r="Y199" s="86"/>
      <c r="Z199" s="86"/>
      <c r="AA199" s="86"/>
      <c r="AB199" s="86"/>
      <c r="AC199" s="67"/>
      <c r="AD199" s="86"/>
      <c r="AE199" s="86"/>
      <c r="AF199" s="75"/>
      <c r="AG199" s="94"/>
    </row>
    <row r="200" spans="1:33" s="72" customFormat="1" ht="38.25" x14ac:dyDescent="0.25">
      <c r="A200" s="67">
        <v>178</v>
      </c>
      <c r="B200" s="118"/>
      <c r="C200" s="74">
        <v>2</v>
      </c>
      <c r="D200" s="71" t="s">
        <v>197</v>
      </c>
      <c r="E200" s="75">
        <v>3</v>
      </c>
      <c r="F200" s="75">
        <v>7</v>
      </c>
      <c r="G200" s="76" t="s">
        <v>467</v>
      </c>
      <c r="H200" s="76"/>
      <c r="I200" s="70" t="s">
        <v>468</v>
      </c>
      <c r="J200" s="100" t="s">
        <v>469</v>
      </c>
      <c r="K200" s="79"/>
      <c r="L200" s="80" t="s">
        <v>205</v>
      </c>
      <c r="M200" s="81" t="s">
        <v>67</v>
      </c>
      <c r="N200" s="87"/>
      <c r="O200" s="82">
        <v>2017</v>
      </c>
      <c r="P200" s="87" t="s">
        <v>70</v>
      </c>
      <c r="Q200" s="83">
        <v>4000</v>
      </c>
      <c r="R200" s="83"/>
      <c r="S200" s="83"/>
      <c r="T200" s="84" t="s">
        <v>63</v>
      </c>
      <c r="U200" s="76">
        <v>13</v>
      </c>
      <c r="V200" s="75"/>
      <c r="W200" s="89"/>
      <c r="X200" s="76">
        <v>12</v>
      </c>
      <c r="Y200" s="90"/>
      <c r="Z200" s="90"/>
      <c r="AA200" s="90"/>
      <c r="AB200" s="90"/>
      <c r="AC200" s="67"/>
      <c r="AD200" s="90"/>
      <c r="AE200" s="90"/>
      <c r="AF200" s="75" t="s">
        <v>82</v>
      </c>
      <c r="AG200" s="91"/>
    </row>
    <row r="201" spans="1:33" s="91" customFormat="1" x14ac:dyDescent="0.25">
      <c r="A201" s="67">
        <v>179</v>
      </c>
      <c r="B201" s="118"/>
      <c r="C201" s="74">
        <v>3</v>
      </c>
      <c r="D201" s="71" t="s">
        <v>197</v>
      </c>
      <c r="E201" s="75">
        <v>3</v>
      </c>
      <c r="F201" s="75">
        <v>7</v>
      </c>
      <c r="G201" s="76" t="s">
        <v>470</v>
      </c>
      <c r="H201" s="76"/>
      <c r="I201" s="70" t="s">
        <v>471</v>
      </c>
      <c r="J201" s="100" t="s">
        <v>471</v>
      </c>
      <c r="K201" s="79"/>
      <c r="L201" s="80" t="s">
        <v>205</v>
      </c>
      <c r="M201" s="81" t="s">
        <v>67</v>
      </c>
      <c r="N201" s="81"/>
      <c r="O201" s="82">
        <v>2017</v>
      </c>
      <c r="P201" s="87" t="s">
        <v>70</v>
      </c>
      <c r="Q201" s="83">
        <v>3000</v>
      </c>
      <c r="R201" s="83"/>
      <c r="S201" s="83"/>
      <c r="T201" s="84" t="s">
        <v>63</v>
      </c>
      <c r="U201" s="76">
        <v>13</v>
      </c>
      <c r="V201" s="88"/>
      <c r="W201" s="89"/>
      <c r="X201" s="76">
        <v>12</v>
      </c>
      <c r="Y201" s="90"/>
      <c r="Z201" s="90"/>
      <c r="AA201" s="90"/>
      <c r="AB201" s="90"/>
      <c r="AC201" s="67"/>
      <c r="AD201" s="90"/>
      <c r="AE201" s="90"/>
      <c r="AF201" s="75" t="s">
        <v>82</v>
      </c>
    </row>
    <row r="202" spans="1:33" s="91" customFormat="1" ht="38.25" x14ac:dyDescent="0.25">
      <c r="A202" s="67">
        <v>180</v>
      </c>
      <c r="B202" s="118"/>
      <c r="C202" s="74">
        <v>4</v>
      </c>
      <c r="D202" s="71" t="s">
        <v>197</v>
      </c>
      <c r="E202" s="75">
        <v>3</v>
      </c>
      <c r="F202" s="75">
        <v>7</v>
      </c>
      <c r="G202" s="76" t="s">
        <v>472</v>
      </c>
      <c r="H202" s="76"/>
      <c r="I202" s="70" t="s">
        <v>473</v>
      </c>
      <c r="J202" s="100" t="s">
        <v>473</v>
      </c>
      <c r="K202" s="79"/>
      <c r="L202" s="80" t="s">
        <v>205</v>
      </c>
      <c r="M202" s="81" t="s">
        <v>67</v>
      </c>
      <c r="N202" s="81"/>
      <c r="O202" s="82">
        <v>2017</v>
      </c>
      <c r="P202" s="87" t="s">
        <v>70</v>
      </c>
      <c r="Q202" s="83">
        <v>12000</v>
      </c>
      <c r="R202" s="83"/>
      <c r="S202" s="83"/>
      <c r="T202" s="84" t="s">
        <v>63</v>
      </c>
      <c r="U202" s="76">
        <v>13</v>
      </c>
      <c r="V202" s="88"/>
      <c r="W202" s="89"/>
      <c r="X202" s="76">
        <v>12</v>
      </c>
      <c r="Y202" s="90"/>
      <c r="Z202" s="90"/>
      <c r="AA202" s="90"/>
      <c r="AB202" s="90"/>
      <c r="AC202" s="67"/>
      <c r="AD202" s="90"/>
      <c r="AE202" s="90"/>
      <c r="AF202" s="75" t="s">
        <v>82</v>
      </c>
    </row>
    <row r="203" spans="1:33" s="91" customFormat="1" ht="25.5" x14ac:dyDescent="0.25">
      <c r="A203" s="67">
        <v>181</v>
      </c>
      <c r="B203" s="118"/>
      <c r="C203" s="74">
        <v>5</v>
      </c>
      <c r="D203" s="71" t="s">
        <v>197</v>
      </c>
      <c r="E203" s="75">
        <v>3</v>
      </c>
      <c r="F203" s="75">
        <v>7</v>
      </c>
      <c r="G203" s="76" t="s">
        <v>474</v>
      </c>
      <c r="H203" s="76"/>
      <c r="I203" s="70" t="s">
        <v>475</v>
      </c>
      <c r="J203" s="100" t="s">
        <v>475</v>
      </c>
      <c r="K203" s="79"/>
      <c r="L203" s="80" t="s">
        <v>205</v>
      </c>
      <c r="M203" s="81" t="s">
        <v>67</v>
      </c>
      <c r="N203" s="81"/>
      <c r="O203" s="82">
        <v>2017</v>
      </c>
      <c r="P203" s="87" t="s">
        <v>70</v>
      </c>
      <c r="Q203" s="83">
        <v>6000</v>
      </c>
      <c r="R203" s="83"/>
      <c r="S203" s="83"/>
      <c r="T203" s="84" t="s">
        <v>63</v>
      </c>
      <c r="U203" s="76">
        <v>13</v>
      </c>
      <c r="V203" s="88"/>
      <c r="W203" s="89"/>
      <c r="X203" s="76">
        <v>12</v>
      </c>
      <c r="Y203" s="90"/>
      <c r="Z203" s="90"/>
      <c r="AA203" s="90"/>
      <c r="AB203" s="90"/>
      <c r="AC203" s="67"/>
      <c r="AD203" s="90"/>
      <c r="AE203" s="90"/>
      <c r="AF203" s="75" t="s">
        <v>82</v>
      </c>
    </row>
    <row r="204" spans="1:33" s="91" customFormat="1" x14ac:dyDescent="0.25">
      <c r="A204" s="67">
        <v>182</v>
      </c>
      <c r="B204" s="118"/>
      <c r="C204" s="74">
        <v>6</v>
      </c>
      <c r="D204" s="71" t="s">
        <v>197</v>
      </c>
      <c r="E204" s="75">
        <v>3</v>
      </c>
      <c r="F204" s="75">
        <v>7</v>
      </c>
      <c r="G204" s="76" t="s">
        <v>476</v>
      </c>
      <c r="H204" s="76"/>
      <c r="I204" s="70" t="s">
        <v>477</v>
      </c>
      <c r="J204" s="100" t="s">
        <v>477</v>
      </c>
      <c r="K204" s="79"/>
      <c r="L204" s="80" t="s">
        <v>205</v>
      </c>
      <c r="M204" s="81" t="s">
        <v>67</v>
      </c>
      <c r="N204" s="81"/>
      <c r="O204" s="82">
        <v>2017</v>
      </c>
      <c r="P204" s="87" t="s">
        <v>70</v>
      </c>
      <c r="Q204" s="83">
        <v>3000</v>
      </c>
      <c r="R204" s="83"/>
      <c r="S204" s="83"/>
      <c r="T204" s="84" t="s">
        <v>63</v>
      </c>
      <c r="U204" s="76">
        <v>13</v>
      </c>
      <c r="V204" s="88"/>
      <c r="W204" s="89"/>
      <c r="X204" s="76">
        <v>12</v>
      </c>
      <c r="Y204" s="90"/>
      <c r="Z204" s="90"/>
      <c r="AA204" s="90"/>
      <c r="AB204" s="90"/>
      <c r="AC204" s="67"/>
      <c r="AD204" s="90"/>
      <c r="AE204" s="90"/>
      <c r="AF204" s="75" t="s">
        <v>82</v>
      </c>
    </row>
    <row r="205" spans="1:33" s="91" customFormat="1" x14ac:dyDescent="0.25">
      <c r="A205" s="67">
        <v>183</v>
      </c>
      <c r="B205" s="118"/>
      <c r="C205" s="74">
        <v>7</v>
      </c>
      <c r="D205" s="71" t="s">
        <v>197</v>
      </c>
      <c r="E205" s="75">
        <v>3</v>
      </c>
      <c r="F205" s="75">
        <v>21</v>
      </c>
      <c r="G205" s="76" t="s">
        <v>478</v>
      </c>
      <c r="H205" s="76"/>
      <c r="I205" s="70" t="s">
        <v>479</v>
      </c>
      <c r="J205" s="100" t="s">
        <v>479</v>
      </c>
      <c r="K205" s="76"/>
      <c r="L205" s="80" t="s">
        <v>480</v>
      </c>
      <c r="M205" s="84" t="s">
        <v>70</v>
      </c>
      <c r="N205" s="114"/>
      <c r="O205" s="82">
        <v>2017</v>
      </c>
      <c r="P205" s="84" t="s">
        <v>70</v>
      </c>
      <c r="Q205" s="83">
        <v>25000</v>
      </c>
      <c r="R205" s="83"/>
      <c r="S205" s="83"/>
      <c r="T205" s="84" t="s">
        <v>63</v>
      </c>
      <c r="U205" s="76">
        <v>13</v>
      </c>
      <c r="V205" s="84"/>
      <c r="W205" s="93"/>
      <c r="X205" s="76">
        <v>36</v>
      </c>
      <c r="Y205" s="86"/>
      <c r="Z205" s="86"/>
      <c r="AA205" s="86"/>
      <c r="AB205" s="86"/>
      <c r="AC205" s="67"/>
      <c r="AD205" s="86"/>
      <c r="AE205" s="86"/>
      <c r="AF205" s="75" t="s">
        <v>82</v>
      </c>
      <c r="AG205" s="94"/>
    </row>
    <row r="206" spans="1:33" s="91" customFormat="1" x14ac:dyDescent="0.25">
      <c r="A206" s="67">
        <v>184</v>
      </c>
      <c r="B206" s="118"/>
      <c r="C206" s="74">
        <v>8</v>
      </c>
      <c r="D206" s="71" t="s">
        <v>197</v>
      </c>
      <c r="E206" s="75">
        <v>3</v>
      </c>
      <c r="F206" s="75">
        <v>22</v>
      </c>
      <c r="G206" s="76" t="s">
        <v>481</v>
      </c>
      <c r="H206" s="76"/>
      <c r="I206" s="70" t="s">
        <v>482</v>
      </c>
      <c r="J206" s="100" t="s">
        <v>482</v>
      </c>
      <c r="K206" s="79"/>
      <c r="L206" s="80" t="s">
        <v>483</v>
      </c>
      <c r="M206" s="82" t="s">
        <v>133</v>
      </c>
      <c r="N206" s="81"/>
      <c r="O206" s="82">
        <v>2017</v>
      </c>
      <c r="P206" s="82" t="s">
        <v>133</v>
      </c>
      <c r="Q206" s="83">
        <v>2500</v>
      </c>
      <c r="R206" s="83"/>
      <c r="S206" s="83"/>
      <c r="T206" s="84" t="s">
        <v>63</v>
      </c>
      <c r="U206" s="76">
        <v>13</v>
      </c>
      <c r="V206" s="84"/>
      <c r="W206" s="93"/>
      <c r="X206" s="76">
        <v>1</v>
      </c>
      <c r="Y206" s="86"/>
      <c r="Z206" s="86"/>
      <c r="AA206" s="86"/>
      <c r="AB206" s="86"/>
      <c r="AC206" s="67"/>
      <c r="AD206" s="86"/>
      <c r="AE206" s="86"/>
      <c r="AF206" s="75" t="s">
        <v>82</v>
      </c>
      <c r="AG206" s="94"/>
    </row>
    <row r="207" spans="1:33" s="91" customFormat="1" x14ac:dyDescent="0.25">
      <c r="A207" s="67">
        <v>185</v>
      </c>
      <c r="B207" s="118"/>
      <c r="C207" s="74">
        <v>9</v>
      </c>
      <c r="D207" s="71" t="s">
        <v>197</v>
      </c>
      <c r="E207" s="75">
        <v>3</v>
      </c>
      <c r="F207" s="75">
        <v>22</v>
      </c>
      <c r="G207" s="76" t="s">
        <v>484</v>
      </c>
      <c r="H207" s="76"/>
      <c r="I207" s="70" t="s">
        <v>485</v>
      </c>
      <c r="J207" s="100" t="s">
        <v>485</v>
      </c>
      <c r="K207" s="79"/>
      <c r="L207" s="80" t="s">
        <v>483</v>
      </c>
      <c r="M207" s="82" t="s">
        <v>133</v>
      </c>
      <c r="N207" s="81"/>
      <c r="O207" s="82">
        <v>2017</v>
      </c>
      <c r="P207" s="82" t="s">
        <v>133</v>
      </c>
      <c r="Q207" s="83">
        <v>2500</v>
      </c>
      <c r="R207" s="83"/>
      <c r="S207" s="83"/>
      <c r="T207" s="84" t="s">
        <v>63</v>
      </c>
      <c r="U207" s="76">
        <v>13</v>
      </c>
      <c r="V207" s="84"/>
      <c r="W207" s="93"/>
      <c r="X207" s="76">
        <v>1</v>
      </c>
      <c r="Y207" s="86"/>
      <c r="Z207" s="86"/>
      <c r="AA207" s="86"/>
      <c r="AB207" s="86"/>
      <c r="AC207" s="67"/>
      <c r="AD207" s="86"/>
      <c r="AE207" s="86"/>
      <c r="AF207" s="75" t="s">
        <v>82</v>
      </c>
    </row>
    <row r="208" spans="1:33" s="119" customFormat="1" x14ac:dyDescent="0.25">
      <c r="A208" s="67">
        <v>186</v>
      </c>
      <c r="B208" s="118"/>
      <c r="C208" s="74">
        <v>10</v>
      </c>
      <c r="D208" s="71" t="s">
        <v>197</v>
      </c>
      <c r="E208" s="75">
        <v>3</v>
      </c>
      <c r="F208" s="75">
        <v>24</v>
      </c>
      <c r="G208" s="76" t="s">
        <v>486</v>
      </c>
      <c r="H208" s="76"/>
      <c r="I208" s="70" t="s">
        <v>487</v>
      </c>
      <c r="J208" s="100" t="s">
        <v>488</v>
      </c>
      <c r="K208" s="79"/>
      <c r="L208" s="80" t="s">
        <v>483</v>
      </c>
      <c r="M208" s="82" t="s">
        <v>133</v>
      </c>
      <c r="N208" s="81"/>
      <c r="O208" s="82">
        <v>2017</v>
      </c>
      <c r="P208" s="82" t="s">
        <v>133</v>
      </c>
      <c r="Q208" s="83">
        <v>3000</v>
      </c>
      <c r="R208" s="83"/>
      <c r="S208" s="83"/>
      <c r="T208" s="84" t="s">
        <v>63</v>
      </c>
      <c r="U208" s="76">
        <v>13</v>
      </c>
      <c r="V208" s="84"/>
      <c r="W208" s="93"/>
      <c r="X208" s="76">
        <v>1</v>
      </c>
      <c r="Y208" s="86"/>
      <c r="Z208" s="86"/>
      <c r="AA208" s="86"/>
      <c r="AB208" s="86"/>
      <c r="AC208" s="67"/>
      <c r="AD208" s="86"/>
      <c r="AE208" s="86"/>
      <c r="AF208" s="75" t="s">
        <v>82</v>
      </c>
      <c r="AG208" s="94"/>
    </row>
    <row r="209" spans="1:33" s="119" customFormat="1" x14ac:dyDescent="0.25">
      <c r="A209" s="67">
        <v>187</v>
      </c>
      <c r="B209" s="118"/>
      <c r="C209" s="74">
        <v>11</v>
      </c>
      <c r="D209" s="71" t="s">
        <v>197</v>
      </c>
      <c r="E209" s="75">
        <v>3</v>
      </c>
      <c r="F209" s="75">
        <v>24</v>
      </c>
      <c r="G209" s="76" t="s">
        <v>489</v>
      </c>
      <c r="H209" s="76"/>
      <c r="I209" s="70" t="s">
        <v>490</v>
      </c>
      <c r="J209" s="100" t="s">
        <v>490</v>
      </c>
      <c r="K209" s="79"/>
      <c r="L209" s="80" t="s">
        <v>483</v>
      </c>
      <c r="M209" s="82" t="s">
        <v>133</v>
      </c>
      <c r="N209" s="81"/>
      <c r="O209" s="82">
        <v>2017</v>
      </c>
      <c r="P209" s="82" t="s">
        <v>133</v>
      </c>
      <c r="Q209" s="83">
        <v>3000</v>
      </c>
      <c r="R209" s="83"/>
      <c r="S209" s="83"/>
      <c r="T209" s="84" t="s">
        <v>63</v>
      </c>
      <c r="U209" s="76">
        <v>13</v>
      </c>
      <c r="V209" s="84"/>
      <c r="W209" s="93"/>
      <c r="X209" s="76">
        <v>1</v>
      </c>
      <c r="Y209" s="86"/>
      <c r="Z209" s="86"/>
      <c r="AA209" s="86"/>
      <c r="AB209" s="86"/>
      <c r="AC209" s="67"/>
      <c r="AD209" s="86"/>
      <c r="AE209" s="86"/>
      <c r="AF209" s="75" t="s">
        <v>491</v>
      </c>
      <c r="AG209" s="94"/>
    </row>
    <row r="210" spans="1:33" s="119" customFormat="1" ht="25.5" x14ac:dyDescent="0.25">
      <c r="A210" s="67">
        <v>188</v>
      </c>
      <c r="B210" s="118"/>
      <c r="C210" s="74">
        <v>12</v>
      </c>
      <c r="D210" s="71" t="s">
        <v>57</v>
      </c>
      <c r="E210" s="75">
        <v>3</v>
      </c>
      <c r="F210" s="75">
        <v>2</v>
      </c>
      <c r="G210" s="76" t="s">
        <v>492</v>
      </c>
      <c r="H210" s="76"/>
      <c r="I210" s="70" t="s">
        <v>493</v>
      </c>
      <c r="J210" s="100" t="s">
        <v>493</v>
      </c>
      <c r="K210" s="79"/>
      <c r="L210" s="80" t="s">
        <v>61</v>
      </c>
      <c r="M210" s="81" t="s">
        <v>70</v>
      </c>
      <c r="N210" s="81"/>
      <c r="O210" s="82">
        <v>2017</v>
      </c>
      <c r="P210" s="87" t="s">
        <v>70</v>
      </c>
      <c r="Q210" s="83">
        <v>2000</v>
      </c>
      <c r="R210" s="83"/>
      <c r="S210" s="83"/>
      <c r="T210" s="84" t="s">
        <v>63</v>
      </c>
      <c r="U210" s="76">
        <v>13</v>
      </c>
      <c r="V210" s="88"/>
      <c r="W210" s="89"/>
      <c r="X210" s="76">
        <v>12</v>
      </c>
      <c r="Y210" s="90"/>
      <c r="Z210" s="90"/>
      <c r="AA210" s="90"/>
      <c r="AB210" s="90"/>
      <c r="AC210" s="67"/>
      <c r="AD210" s="90"/>
      <c r="AE210" s="90"/>
      <c r="AF210" s="75"/>
      <c r="AG210" s="91"/>
    </row>
    <row r="211" spans="1:33" s="119" customFormat="1" x14ac:dyDescent="0.25">
      <c r="A211" s="67">
        <v>189</v>
      </c>
      <c r="B211" s="118"/>
      <c r="C211" s="74">
        <v>13</v>
      </c>
      <c r="D211" s="71" t="s">
        <v>57</v>
      </c>
      <c r="E211" s="75">
        <v>3</v>
      </c>
      <c r="F211" s="75">
        <v>2</v>
      </c>
      <c r="G211" s="76" t="s">
        <v>323</v>
      </c>
      <c r="H211" s="76"/>
      <c r="I211" s="70" t="s">
        <v>324</v>
      </c>
      <c r="J211" s="100" t="s">
        <v>494</v>
      </c>
      <c r="K211" s="79"/>
      <c r="L211" s="80" t="s">
        <v>61</v>
      </c>
      <c r="M211" s="81" t="s">
        <v>70</v>
      </c>
      <c r="N211" s="81"/>
      <c r="O211" s="82">
        <v>2017</v>
      </c>
      <c r="P211" s="87" t="s">
        <v>70</v>
      </c>
      <c r="Q211" s="83">
        <v>200</v>
      </c>
      <c r="R211" s="83"/>
      <c r="S211" s="83"/>
      <c r="T211" s="84" t="s">
        <v>63</v>
      </c>
      <c r="U211" s="76">
        <v>13</v>
      </c>
      <c r="V211" s="88"/>
      <c r="W211" s="89"/>
      <c r="X211" s="76">
        <v>2</v>
      </c>
      <c r="Y211" s="90"/>
      <c r="Z211" s="90"/>
      <c r="AA211" s="90"/>
      <c r="AB211" s="90"/>
      <c r="AC211" s="67"/>
      <c r="AD211" s="90"/>
      <c r="AE211" s="90"/>
      <c r="AF211" s="75"/>
      <c r="AG211" s="91"/>
    </row>
    <row r="212" spans="1:33" s="91" customFormat="1" x14ac:dyDescent="0.25">
      <c r="A212" s="67">
        <v>190</v>
      </c>
      <c r="B212" s="118"/>
      <c r="C212" s="74">
        <v>14</v>
      </c>
      <c r="D212" s="71" t="s">
        <v>57</v>
      </c>
      <c r="E212" s="75">
        <v>3</v>
      </c>
      <c r="F212" s="75">
        <v>27</v>
      </c>
      <c r="G212" s="76" t="s">
        <v>495</v>
      </c>
      <c r="H212" s="76"/>
      <c r="I212" s="70" t="s">
        <v>496</v>
      </c>
      <c r="J212" s="100" t="s">
        <v>497</v>
      </c>
      <c r="K212" s="79"/>
      <c r="L212" s="80" t="s">
        <v>61</v>
      </c>
      <c r="M212" s="81" t="s">
        <v>62</v>
      </c>
      <c r="N212" s="81"/>
      <c r="O212" s="82">
        <v>2017</v>
      </c>
      <c r="P212" s="87" t="s">
        <v>62</v>
      </c>
      <c r="Q212" s="83">
        <v>1000</v>
      </c>
      <c r="R212" s="83"/>
      <c r="S212" s="83"/>
      <c r="T212" s="84" t="s">
        <v>63</v>
      </c>
      <c r="U212" s="76">
        <v>13</v>
      </c>
      <c r="V212" s="88"/>
      <c r="W212" s="89"/>
      <c r="X212" s="76">
        <v>1</v>
      </c>
      <c r="Y212" s="90"/>
      <c r="Z212" s="90"/>
      <c r="AA212" s="90"/>
      <c r="AB212" s="90"/>
      <c r="AC212" s="67"/>
      <c r="AD212" s="90"/>
      <c r="AE212" s="90"/>
      <c r="AF212" s="75"/>
    </row>
    <row r="213" spans="1:33" s="72" customFormat="1" x14ac:dyDescent="0.25">
      <c r="A213" s="67">
        <v>191</v>
      </c>
      <c r="B213" s="118"/>
      <c r="C213" s="74">
        <v>15</v>
      </c>
      <c r="D213" s="71" t="s">
        <v>57</v>
      </c>
      <c r="E213" s="75">
        <v>3</v>
      </c>
      <c r="F213" s="75">
        <v>27</v>
      </c>
      <c r="G213" s="76" t="s">
        <v>498</v>
      </c>
      <c r="H213" s="76"/>
      <c r="I213" s="70" t="s">
        <v>499</v>
      </c>
      <c r="J213" s="100" t="s">
        <v>500</v>
      </c>
      <c r="K213" s="79"/>
      <c r="L213" s="80" t="s">
        <v>61</v>
      </c>
      <c r="M213" s="81" t="s">
        <v>81</v>
      </c>
      <c r="N213" s="81"/>
      <c r="O213" s="82">
        <v>2017</v>
      </c>
      <c r="P213" s="87" t="s">
        <v>81</v>
      </c>
      <c r="Q213" s="83">
        <v>3000</v>
      </c>
      <c r="R213" s="83"/>
      <c r="S213" s="83"/>
      <c r="T213" s="84" t="s">
        <v>63</v>
      </c>
      <c r="U213" s="76">
        <v>13</v>
      </c>
      <c r="V213" s="88"/>
      <c r="W213" s="89"/>
      <c r="X213" s="76">
        <v>18</v>
      </c>
      <c r="Y213" s="90"/>
      <c r="Z213" s="90"/>
      <c r="AA213" s="90"/>
      <c r="AB213" s="90"/>
      <c r="AC213" s="67"/>
      <c r="AD213" s="90"/>
      <c r="AE213" s="90"/>
      <c r="AF213" s="75" t="s">
        <v>82</v>
      </c>
      <c r="AG213" s="91"/>
    </row>
    <row r="214" spans="1:33" s="72" customFormat="1" ht="30" x14ac:dyDescent="0.25">
      <c r="A214" s="67">
        <v>192</v>
      </c>
      <c r="B214" s="118"/>
      <c r="C214" s="74">
        <v>16</v>
      </c>
      <c r="D214" s="71" t="s">
        <v>83</v>
      </c>
      <c r="E214" s="75">
        <v>3</v>
      </c>
      <c r="F214" s="75">
        <v>16</v>
      </c>
      <c r="G214" s="76" t="s">
        <v>501</v>
      </c>
      <c r="H214" s="76"/>
      <c r="I214" s="70" t="s">
        <v>502</v>
      </c>
      <c r="J214" s="100" t="s">
        <v>503</v>
      </c>
      <c r="K214" s="79"/>
      <c r="L214" s="80" t="s">
        <v>87</v>
      </c>
      <c r="M214" s="76" t="s">
        <v>70</v>
      </c>
      <c r="N214" s="81"/>
      <c r="O214" s="82">
        <v>2017</v>
      </c>
      <c r="P214" s="76" t="s">
        <v>70</v>
      </c>
      <c r="Q214" s="83">
        <v>200</v>
      </c>
      <c r="R214" s="83"/>
      <c r="S214" s="83"/>
      <c r="T214" s="84" t="s">
        <v>63</v>
      </c>
      <c r="U214" s="76">
        <v>13</v>
      </c>
      <c r="V214" s="84"/>
      <c r="W214" s="85"/>
      <c r="X214" s="76">
        <v>24</v>
      </c>
      <c r="Y214" s="86"/>
      <c r="Z214" s="86"/>
      <c r="AA214" s="86"/>
      <c r="AB214" s="86"/>
      <c r="AC214" s="67"/>
      <c r="AD214" s="86"/>
      <c r="AE214" s="86"/>
      <c r="AF214" s="75" t="s">
        <v>82</v>
      </c>
      <c r="AG214" s="92"/>
    </row>
    <row r="215" spans="1:33" s="72" customFormat="1" ht="38.25" x14ac:dyDescent="0.25">
      <c r="A215" s="67">
        <v>193</v>
      </c>
      <c r="B215" s="118"/>
      <c r="C215" s="74">
        <v>17</v>
      </c>
      <c r="D215" s="71" t="s">
        <v>83</v>
      </c>
      <c r="E215" s="75">
        <v>3</v>
      </c>
      <c r="F215" s="75">
        <v>14</v>
      </c>
      <c r="G215" s="76" t="s">
        <v>504</v>
      </c>
      <c r="H215" s="76"/>
      <c r="I215" s="70" t="s">
        <v>505</v>
      </c>
      <c r="J215" s="100" t="s">
        <v>506</v>
      </c>
      <c r="K215" s="79"/>
      <c r="L215" s="80" t="s">
        <v>87</v>
      </c>
      <c r="M215" s="76" t="s">
        <v>70</v>
      </c>
      <c r="N215" s="81"/>
      <c r="O215" s="82">
        <v>2017</v>
      </c>
      <c r="P215" s="76" t="s">
        <v>70</v>
      </c>
      <c r="Q215" s="83">
        <v>40000</v>
      </c>
      <c r="R215" s="83"/>
      <c r="S215" s="83"/>
      <c r="T215" s="84" t="s">
        <v>63</v>
      </c>
      <c r="U215" s="76">
        <v>13</v>
      </c>
      <c r="V215" s="84"/>
      <c r="W215" s="85"/>
      <c r="X215" s="76">
        <v>12</v>
      </c>
      <c r="Y215" s="86"/>
      <c r="Z215" s="86"/>
      <c r="AA215" s="86"/>
      <c r="AB215" s="86"/>
      <c r="AC215" s="67"/>
      <c r="AD215" s="86"/>
      <c r="AE215" s="86"/>
      <c r="AF215" s="75" t="s">
        <v>82</v>
      </c>
      <c r="AG215" s="92"/>
    </row>
    <row r="216" spans="1:33" s="72" customFormat="1" ht="51" x14ac:dyDescent="0.25">
      <c r="A216" s="67">
        <v>194</v>
      </c>
      <c r="B216" s="118"/>
      <c r="C216" s="74">
        <v>18</v>
      </c>
      <c r="D216" s="71" t="s">
        <v>83</v>
      </c>
      <c r="E216" s="75">
        <v>3</v>
      </c>
      <c r="F216" s="75">
        <v>12</v>
      </c>
      <c r="G216" s="76" t="s">
        <v>507</v>
      </c>
      <c r="H216" s="76"/>
      <c r="I216" s="70" t="s">
        <v>508</v>
      </c>
      <c r="J216" s="100" t="s">
        <v>509</v>
      </c>
      <c r="K216" s="79"/>
      <c r="L216" s="80" t="s">
        <v>87</v>
      </c>
      <c r="M216" s="76" t="s">
        <v>70</v>
      </c>
      <c r="N216" s="81"/>
      <c r="O216" s="82">
        <v>2017</v>
      </c>
      <c r="P216" s="76" t="s">
        <v>70</v>
      </c>
      <c r="Q216" s="83">
        <v>4000</v>
      </c>
      <c r="R216" s="83"/>
      <c r="S216" s="83"/>
      <c r="T216" s="84" t="s">
        <v>63</v>
      </c>
      <c r="U216" s="76">
        <v>1</v>
      </c>
      <c r="V216" s="84"/>
      <c r="W216" s="85"/>
      <c r="X216" s="76">
        <v>3</v>
      </c>
      <c r="Y216" s="86"/>
      <c r="Z216" s="86"/>
      <c r="AA216" s="86"/>
      <c r="AB216" s="86"/>
      <c r="AC216" s="67"/>
      <c r="AD216" s="86"/>
      <c r="AE216" s="86"/>
      <c r="AF216" s="75" t="s">
        <v>82</v>
      </c>
      <c r="AG216" s="92"/>
    </row>
    <row r="217" spans="1:33" s="72" customFormat="1" ht="30" x14ac:dyDescent="0.25">
      <c r="A217" s="67">
        <v>195</v>
      </c>
      <c r="B217" s="118"/>
      <c r="C217" s="74">
        <v>19</v>
      </c>
      <c r="D217" s="71" t="s">
        <v>83</v>
      </c>
      <c r="E217" s="75">
        <v>3</v>
      </c>
      <c r="F217" s="75">
        <v>9</v>
      </c>
      <c r="G217" s="76" t="s">
        <v>510</v>
      </c>
      <c r="H217" s="76"/>
      <c r="I217" s="70" t="s">
        <v>511</v>
      </c>
      <c r="J217" s="100" t="s">
        <v>512</v>
      </c>
      <c r="K217" s="79"/>
      <c r="L217" s="80" t="s">
        <v>87</v>
      </c>
      <c r="M217" s="76" t="s">
        <v>70</v>
      </c>
      <c r="N217" s="81"/>
      <c r="O217" s="82">
        <v>2017</v>
      </c>
      <c r="P217" s="76" t="s">
        <v>70</v>
      </c>
      <c r="Q217" s="83">
        <v>5000</v>
      </c>
      <c r="R217" s="83"/>
      <c r="S217" s="83"/>
      <c r="T217" s="84" t="s">
        <v>63</v>
      </c>
      <c r="U217" s="76">
        <v>13</v>
      </c>
      <c r="V217" s="84"/>
      <c r="W217" s="85"/>
      <c r="X217" s="76">
        <v>6</v>
      </c>
      <c r="Y217" s="86"/>
      <c r="Z217" s="86"/>
      <c r="AA217" s="86"/>
      <c r="AB217" s="86"/>
      <c r="AC217" s="67"/>
      <c r="AD217" s="86"/>
      <c r="AE217" s="86"/>
      <c r="AF217" s="75" t="s">
        <v>82</v>
      </c>
      <c r="AG217" s="92"/>
    </row>
    <row r="218" spans="1:33" s="72" customFormat="1" ht="30" x14ac:dyDescent="0.25">
      <c r="A218" s="67">
        <v>196</v>
      </c>
      <c r="B218" s="118"/>
      <c r="C218" s="74">
        <v>20</v>
      </c>
      <c r="D218" s="71" t="s">
        <v>83</v>
      </c>
      <c r="E218" s="75">
        <v>3</v>
      </c>
      <c r="F218" s="75">
        <v>11</v>
      </c>
      <c r="G218" s="76" t="s">
        <v>513</v>
      </c>
      <c r="H218" s="76"/>
      <c r="I218" s="70" t="s">
        <v>514</v>
      </c>
      <c r="J218" s="100" t="s">
        <v>515</v>
      </c>
      <c r="K218" s="79"/>
      <c r="L218" s="80" t="s">
        <v>87</v>
      </c>
      <c r="M218" s="76" t="s">
        <v>70</v>
      </c>
      <c r="N218" s="81"/>
      <c r="O218" s="82">
        <v>2017</v>
      </c>
      <c r="P218" s="76" t="s">
        <v>70</v>
      </c>
      <c r="Q218" s="83">
        <v>10000</v>
      </c>
      <c r="R218" s="83"/>
      <c r="S218" s="83"/>
      <c r="T218" s="84" t="s">
        <v>63</v>
      </c>
      <c r="U218" s="76">
        <v>13</v>
      </c>
      <c r="V218" s="84"/>
      <c r="W218" s="85"/>
      <c r="X218" s="76">
        <v>12</v>
      </c>
      <c r="Y218" s="86"/>
      <c r="Z218" s="86"/>
      <c r="AA218" s="86"/>
      <c r="AB218" s="86"/>
      <c r="AC218" s="67"/>
      <c r="AD218" s="86"/>
      <c r="AE218" s="86"/>
      <c r="AF218" s="75" t="s">
        <v>82</v>
      </c>
      <c r="AG218" s="92"/>
    </row>
    <row r="219" spans="1:33" s="91" customFormat="1" ht="30" x14ac:dyDescent="0.25">
      <c r="A219" s="67">
        <v>197</v>
      </c>
      <c r="B219" s="118"/>
      <c r="C219" s="74">
        <v>21</v>
      </c>
      <c r="D219" s="71" t="s">
        <v>83</v>
      </c>
      <c r="E219" s="75">
        <v>3</v>
      </c>
      <c r="F219" s="75">
        <v>15</v>
      </c>
      <c r="G219" s="76" t="s">
        <v>516</v>
      </c>
      <c r="H219" s="76"/>
      <c r="I219" s="70" t="s">
        <v>517</v>
      </c>
      <c r="J219" s="100" t="s">
        <v>518</v>
      </c>
      <c r="K219" s="79"/>
      <c r="L219" s="80" t="s">
        <v>87</v>
      </c>
      <c r="M219" s="76" t="s">
        <v>70</v>
      </c>
      <c r="N219" s="81"/>
      <c r="O219" s="82">
        <v>2017</v>
      </c>
      <c r="P219" s="76" t="s">
        <v>70</v>
      </c>
      <c r="Q219" s="83">
        <v>3000</v>
      </c>
      <c r="R219" s="83"/>
      <c r="S219" s="83"/>
      <c r="T219" s="84" t="s">
        <v>63</v>
      </c>
      <c r="U219" s="76">
        <v>13</v>
      </c>
      <c r="V219" s="84"/>
      <c r="W219" s="85"/>
      <c r="X219" s="76">
        <v>12</v>
      </c>
      <c r="Y219" s="86"/>
      <c r="Z219" s="86"/>
      <c r="AA219" s="86"/>
      <c r="AB219" s="86"/>
      <c r="AC219" s="67"/>
      <c r="AD219" s="86"/>
      <c r="AE219" s="86"/>
      <c r="AF219" s="75" t="s">
        <v>82</v>
      </c>
      <c r="AG219" s="92"/>
    </row>
    <row r="220" spans="1:33" s="91" customFormat="1" ht="38.25" x14ac:dyDescent="0.25">
      <c r="A220" s="67">
        <v>198</v>
      </c>
      <c r="B220" s="118"/>
      <c r="C220" s="74">
        <v>22</v>
      </c>
      <c r="D220" s="71" t="s">
        <v>261</v>
      </c>
      <c r="E220" s="75">
        <v>3</v>
      </c>
      <c r="F220" s="75">
        <v>9</v>
      </c>
      <c r="G220" s="76" t="s">
        <v>519</v>
      </c>
      <c r="H220" s="76"/>
      <c r="I220" s="70" t="s">
        <v>520</v>
      </c>
      <c r="J220" s="100" t="s">
        <v>521</v>
      </c>
      <c r="K220" s="79"/>
      <c r="L220" s="80" t="s">
        <v>87</v>
      </c>
      <c r="M220" s="76" t="s">
        <v>70</v>
      </c>
      <c r="N220" s="81"/>
      <c r="O220" s="82">
        <v>2017</v>
      </c>
      <c r="P220" s="76" t="s">
        <v>70</v>
      </c>
      <c r="Q220" s="83">
        <v>2000</v>
      </c>
      <c r="R220" s="83"/>
      <c r="S220" s="83"/>
      <c r="T220" s="84" t="s">
        <v>63</v>
      </c>
      <c r="U220" s="76">
        <v>13</v>
      </c>
      <c r="V220" s="84"/>
      <c r="W220" s="85"/>
      <c r="X220" s="76">
        <v>24</v>
      </c>
      <c r="Y220" s="86"/>
      <c r="Z220" s="86"/>
      <c r="AA220" s="86"/>
      <c r="AB220" s="86"/>
      <c r="AC220" s="67"/>
      <c r="AD220" s="86"/>
      <c r="AE220" s="86"/>
      <c r="AF220" s="75"/>
      <c r="AG220" s="92" t="s">
        <v>130</v>
      </c>
    </row>
    <row r="221" spans="1:33" s="91" customFormat="1" ht="30" x14ac:dyDescent="0.25">
      <c r="A221" s="67">
        <v>199</v>
      </c>
      <c r="B221" s="118"/>
      <c r="C221" s="74">
        <v>23</v>
      </c>
      <c r="D221" s="71" t="s">
        <v>261</v>
      </c>
      <c r="E221" s="75">
        <v>3</v>
      </c>
      <c r="F221" s="75">
        <v>16</v>
      </c>
      <c r="G221" s="76" t="s">
        <v>522</v>
      </c>
      <c r="H221" s="76"/>
      <c r="I221" s="70" t="s">
        <v>523</v>
      </c>
      <c r="J221" s="100" t="s">
        <v>524</v>
      </c>
      <c r="K221" s="79"/>
      <c r="L221" s="80" t="s">
        <v>87</v>
      </c>
      <c r="M221" s="76" t="s">
        <v>70</v>
      </c>
      <c r="N221" s="81"/>
      <c r="O221" s="82">
        <v>2017</v>
      </c>
      <c r="P221" s="76" t="s">
        <v>70</v>
      </c>
      <c r="Q221" s="83">
        <v>3000</v>
      </c>
      <c r="R221" s="83"/>
      <c r="S221" s="83"/>
      <c r="T221" s="84" t="s">
        <v>63</v>
      </c>
      <c r="U221" s="76">
        <v>13</v>
      </c>
      <c r="V221" s="84"/>
      <c r="W221" s="85"/>
      <c r="X221" s="76">
        <v>3</v>
      </c>
      <c r="Y221" s="86"/>
      <c r="Z221" s="86"/>
      <c r="AA221" s="86"/>
      <c r="AB221" s="86"/>
      <c r="AC221" s="67"/>
      <c r="AD221" s="86"/>
      <c r="AE221" s="86"/>
      <c r="AF221" s="75"/>
      <c r="AG221" s="92"/>
    </row>
    <row r="222" spans="1:33" s="91" customFormat="1" ht="25.5" x14ac:dyDescent="0.25">
      <c r="A222" s="67">
        <v>200</v>
      </c>
      <c r="B222" s="118"/>
      <c r="C222" s="74">
        <v>24</v>
      </c>
      <c r="D222" s="71" t="s">
        <v>266</v>
      </c>
      <c r="E222" s="75">
        <v>3</v>
      </c>
      <c r="F222" s="75">
        <v>15</v>
      </c>
      <c r="G222" s="76" t="s">
        <v>516</v>
      </c>
      <c r="H222" s="76"/>
      <c r="I222" s="70" t="s">
        <v>517</v>
      </c>
      <c r="J222" s="100" t="s">
        <v>525</v>
      </c>
      <c r="K222" s="79"/>
      <c r="L222" s="80" t="s">
        <v>270</v>
      </c>
      <c r="M222" s="82" t="s">
        <v>109</v>
      </c>
      <c r="N222" s="81"/>
      <c r="O222" s="82">
        <v>2017</v>
      </c>
      <c r="P222" s="87" t="s">
        <v>109</v>
      </c>
      <c r="Q222" s="83">
        <v>14400</v>
      </c>
      <c r="R222" s="83"/>
      <c r="S222" s="83"/>
      <c r="T222" s="84" t="s">
        <v>63</v>
      </c>
      <c r="U222" s="76">
        <v>13</v>
      </c>
      <c r="V222" s="84"/>
      <c r="W222" s="93"/>
      <c r="X222" s="76">
        <v>24</v>
      </c>
      <c r="Y222" s="86"/>
      <c r="Z222" s="86"/>
      <c r="AA222" s="86"/>
      <c r="AB222" s="86"/>
      <c r="AC222" s="67"/>
      <c r="AD222" s="86"/>
      <c r="AE222" s="86"/>
      <c r="AF222" s="75"/>
      <c r="AG222" s="94"/>
    </row>
    <row r="223" spans="1:33" s="91" customFormat="1" x14ac:dyDescent="0.25">
      <c r="A223" s="67">
        <v>201</v>
      </c>
      <c r="B223" s="118"/>
      <c r="C223" s="74">
        <v>25</v>
      </c>
      <c r="D223" s="71" t="s">
        <v>266</v>
      </c>
      <c r="E223" s="75">
        <v>3</v>
      </c>
      <c r="F223" s="75">
        <v>15</v>
      </c>
      <c r="G223" s="76" t="s">
        <v>526</v>
      </c>
      <c r="H223" s="76"/>
      <c r="I223" s="70" t="s">
        <v>527</v>
      </c>
      <c r="J223" s="100" t="s">
        <v>527</v>
      </c>
      <c r="K223" s="79"/>
      <c r="L223" s="80" t="s">
        <v>270</v>
      </c>
      <c r="M223" s="82" t="s">
        <v>133</v>
      </c>
      <c r="N223" s="81"/>
      <c r="O223" s="82">
        <v>2017</v>
      </c>
      <c r="P223" s="87" t="s">
        <v>133</v>
      </c>
      <c r="Q223" s="83">
        <v>1000</v>
      </c>
      <c r="R223" s="83"/>
      <c r="S223" s="83"/>
      <c r="T223" s="84" t="s">
        <v>63</v>
      </c>
      <c r="U223" s="76">
        <v>13</v>
      </c>
      <c r="V223" s="84"/>
      <c r="W223" s="93"/>
      <c r="X223" s="76">
        <v>12</v>
      </c>
      <c r="Y223" s="86"/>
      <c r="Z223" s="86"/>
      <c r="AA223" s="86"/>
      <c r="AB223" s="86"/>
      <c r="AC223" s="67"/>
      <c r="AD223" s="86"/>
      <c r="AE223" s="86"/>
      <c r="AF223" s="75" t="s">
        <v>82</v>
      </c>
      <c r="AG223" s="121"/>
    </row>
    <row r="224" spans="1:33" s="91" customFormat="1" x14ac:dyDescent="0.25">
      <c r="A224" s="67">
        <v>202</v>
      </c>
      <c r="B224" s="118"/>
      <c r="C224" s="74">
        <v>26</v>
      </c>
      <c r="D224" s="71" t="s">
        <v>266</v>
      </c>
      <c r="E224" s="75">
        <v>3</v>
      </c>
      <c r="F224" s="75">
        <v>15</v>
      </c>
      <c r="G224" s="76" t="s">
        <v>528</v>
      </c>
      <c r="H224" s="76"/>
      <c r="I224" s="70" t="s">
        <v>529</v>
      </c>
      <c r="J224" s="100" t="s">
        <v>529</v>
      </c>
      <c r="K224" s="79"/>
      <c r="L224" s="80" t="s">
        <v>270</v>
      </c>
      <c r="M224" s="82" t="s">
        <v>133</v>
      </c>
      <c r="N224" s="81"/>
      <c r="O224" s="82">
        <v>2017</v>
      </c>
      <c r="P224" s="87" t="s">
        <v>133</v>
      </c>
      <c r="Q224" s="83">
        <v>2300</v>
      </c>
      <c r="R224" s="83"/>
      <c r="S224" s="83"/>
      <c r="T224" s="84" t="s">
        <v>63</v>
      </c>
      <c r="U224" s="76">
        <v>13</v>
      </c>
      <c r="V224" s="84"/>
      <c r="W224" s="93"/>
      <c r="X224" s="76">
        <v>12</v>
      </c>
      <c r="Y224" s="86"/>
      <c r="Z224" s="86"/>
      <c r="AA224" s="86"/>
      <c r="AB224" s="86"/>
      <c r="AC224" s="67"/>
      <c r="AD224" s="86"/>
      <c r="AE224" s="86"/>
      <c r="AF224" s="75" t="s">
        <v>82</v>
      </c>
      <c r="AG224" s="94"/>
    </row>
    <row r="225" spans="1:33" s="91" customFormat="1" ht="25.5" x14ac:dyDescent="0.25">
      <c r="A225" s="67">
        <v>203</v>
      </c>
      <c r="B225" s="118"/>
      <c r="C225" s="74">
        <v>27</v>
      </c>
      <c r="D225" s="71" t="s">
        <v>266</v>
      </c>
      <c r="E225" s="75">
        <v>3</v>
      </c>
      <c r="F225" s="75">
        <v>26</v>
      </c>
      <c r="G225" s="76" t="s">
        <v>530</v>
      </c>
      <c r="H225" s="76"/>
      <c r="I225" s="70" t="s">
        <v>531</v>
      </c>
      <c r="J225" s="100" t="s">
        <v>532</v>
      </c>
      <c r="K225" s="79"/>
      <c r="L225" s="80" t="s">
        <v>270</v>
      </c>
      <c r="M225" s="82" t="s">
        <v>133</v>
      </c>
      <c r="N225" s="81"/>
      <c r="O225" s="82">
        <v>2017</v>
      </c>
      <c r="P225" s="87" t="s">
        <v>92</v>
      </c>
      <c r="Q225" s="83">
        <v>21500</v>
      </c>
      <c r="R225" s="83"/>
      <c r="S225" s="83"/>
      <c r="T225" s="84" t="s">
        <v>63</v>
      </c>
      <c r="U225" s="76">
        <v>13</v>
      </c>
      <c r="V225" s="84"/>
      <c r="W225" s="93"/>
      <c r="X225" s="76">
        <v>12</v>
      </c>
      <c r="Y225" s="86"/>
      <c r="Z225" s="86"/>
      <c r="AA225" s="86"/>
      <c r="AB225" s="86"/>
      <c r="AC225" s="67"/>
      <c r="AD225" s="86"/>
      <c r="AE225" s="86"/>
      <c r="AF225" s="75" t="s">
        <v>82</v>
      </c>
    </row>
    <row r="226" spans="1:33" s="91" customFormat="1" ht="30" x14ac:dyDescent="0.25">
      <c r="A226" s="67">
        <v>204</v>
      </c>
      <c r="B226" s="118"/>
      <c r="C226" s="74">
        <v>28</v>
      </c>
      <c r="D226" s="71" t="s">
        <v>88</v>
      </c>
      <c r="E226" s="75">
        <v>3</v>
      </c>
      <c r="F226" s="75">
        <v>17</v>
      </c>
      <c r="G226" s="76" t="s">
        <v>533</v>
      </c>
      <c r="H226" s="76"/>
      <c r="I226" s="70" t="s">
        <v>534</v>
      </c>
      <c r="J226" s="100" t="s">
        <v>534</v>
      </c>
      <c r="K226" s="79"/>
      <c r="L226" s="80" t="s">
        <v>91</v>
      </c>
      <c r="M226" s="82" t="s">
        <v>133</v>
      </c>
      <c r="N226" s="81"/>
      <c r="O226" s="82">
        <v>2017</v>
      </c>
      <c r="P226" s="82" t="s">
        <v>133</v>
      </c>
      <c r="Q226" s="83">
        <v>1700</v>
      </c>
      <c r="R226" s="83"/>
      <c r="S226" s="83"/>
      <c r="T226" s="84" t="s">
        <v>63</v>
      </c>
      <c r="U226" s="76">
        <v>13</v>
      </c>
      <c r="V226" s="84"/>
      <c r="W226" s="93"/>
      <c r="X226" s="76">
        <v>1</v>
      </c>
      <c r="Y226" s="86"/>
      <c r="Z226" s="86"/>
      <c r="AA226" s="86"/>
      <c r="AB226" s="86"/>
      <c r="AC226" s="67"/>
      <c r="AD226" s="86"/>
      <c r="AE226" s="86"/>
      <c r="AF226" s="75" t="s">
        <v>82</v>
      </c>
      <c r="AG226" s="94"/>
    </row>
    <row r="227" spans="1:33" s="91" customFormat="1" ht="30" x14ac:dyDescent="0.25">
      <c r="A227" s="67">
        <v>205</v>
      </c>
      <c r="B227" s="118"/>
      <c r="C227" s="74">
        <v>29</v>
      </c>
      <c r="D227" s="71" t="s">
        <v>88</v>
      </c>
      <c r="E227" s="75">
        <v>3</v>
      </c>
      <c r="F227" s="75">
        <v>2</v>
      </c>
      <c r="G227" s="76" t="s">
        <v>323</v>
      </c>
      <c r="H227" s="76"/>
      <c r="I227" s="70" t="s">
        <v>324</v>
      </c>
      <c r="J227" s="100" t="s">
        <v>324</v>
      </c>
      <c r="K227" s="79"/>
      <c r="L227" s="80" t="s">
        <v>91</v>
      </c>
      <c r="M227" s="82" t="s">
        <v>436</v>
      </c>
      <c r="N227" s="81"/>
      <c r="O227" s="82">
        <v>2017</v>
      </c>
      <c r="P227" s="82" t="s">
        <v>436</v>
      </c>
      <c r="Q227" s="83">
        <v>14480</v>
      </c>
      <c r="R227" s="83"/>
      <c r="S227" s="83"/>
      <c r="T227" s="84" t="s">
        <v>63</v>
      </c>
      <c r="U227" s="76">
        <v>13</v>
      </c>
      <c r="V227" s="84"/>
      <c r="W227" s="93"/>
      <c r="X227" s="76">
        <v>3</v>
      </c>
      <c r="Y227" s="86"/>
      <c r="Z227" s="86"/>
      <c r="AA227" s="86"/>
      <c r="AB227" s="86"/>
      <c r="AC227" s="67"/>
      <c r="AD227" s="86"/>
      <c r="AE227" s="86"/>
      <c r="AF227" s="75" t="s">
        <v>82</v>
      </c>
      <c r="AG227" s="94"/>
    </row>
    <row r="228" spans="1:33" s="91" customFormat="1" ht="30" x14ac:dyDescent="0.25">
      <c r="A228" s="67">
        <v>206</v>
      </c>
      <c r="B228" s="118"/>
      <c r="C228" s="74">
        <v>30</v>
      </c>
      <c r="D228" s="71" t="s">
        <v>88</v>
      </c>
      <c r="E228" s="75">
        <v>3</v>
      </c>
      <c r="F228" s="98">
        <v>2</v>
      </c>
      <c r="G228" s="76" t="s">
        <v>535</v>
      </c>
      <c r="H228" s="76"/>
      <c r="I228" s="70" t="s">
        <v>536</v>
      </c>
      <c r="J228" s="100" t="s">
        <v>537</v>
      </c>
      <c r="K228" s="79"/>
      <c r="L228" s="80" t="s">
        <v>91</v>
      </c>
      <c r="M228" s="104" t="s">
        <v>67</v>
      </c>
      <c r="N228" s="81"/>
      <c r="O228" s="82">
        <v>2017</v>
      </c>
      <c r="P228" s="104" t="s">
        <v>67</v>
      </c>
      <c r="Q228" s="83">
        <v>2500</v>
      </c>
      <c r="R228" s="83"/>
      <c r="S228" s="83"/>
      <c r="T228" s="84" t="s">
        <v>63</v>
      </c>
      <c r="U228" s="76">
        <v>13</v>
      </c>
      <c r="V228" s="84"/>
      <c r="W228" s="85"/>
      <c r="X228" s="76">
        <v>1</v>
      </c>
      <c r="Y228" s="86"/>
      <c r="Z228" s="86"/>
      <c r="AA228" s="86"/>
      <c r="AB228" s="86"/>
      <c r="AC228" s="67"/>
      <c r="AD228" s="86"/>
      <c r="AE228" s="86"/>
      <c r="AF228" s="75"/>
      <c r="AG228" s="94" t="s">
        <v>538</v>
      </c>
    </row>
    <row r="229" spans="1:33" s="91" customFormat="1" ht="30" x14ac:dyDescent="0.25">
      <c r="A229" s="67">
        <v>207</v>
      </c>
      <c r="B229" s="118"/>
      <c r="C229" s="74">
        <v>31</v>
      </c>
      <c r="D229" s="71" t="s">
        <v>88</v>
      </c>
      <c r="E229" s="75">
        <v>3</v>
      </c>
      <c r="F229" s="98">
        <v>15</v>
      </c>
      <c r="G229" s="76" t="s">
        <v>539</v>
      </c>
      <c r="H229" s="76"/>
      <c r="I229" s="70" t="s">
        <v>540</v>
      </c>
      <c r="J229" s="100" t="s">
        <v>541</v>
      </c>
      <c r="K229" s="79"/>
      <c r="L229" s="80" t="s">
        <v>91</v>
      </c>
      <c r="M229" s="104" t="s">
        <v>70</v>
      </c>
      <c r="N229" s="81"/>
      <c r="O229" s="82">
        <v>2017</v>
      </c>
      <c r="P229" s="104" t="s">
        <v>70</v>
      </c>
      <c r="Q229" s="83">
        <v>1000</v>
      </c>
      <c r="R229" s="83"/>
      <c r="S229" s="83"/>
      <c r="T229" s="84" t="s">
        <v>63</v>
      </c>
      <c r="U229" s="76">
        <v>13</v>
      </c>
      <c r="V229" s="84"/>
      <c r="W229" s="85"/>
      <c r="X229" s="76">
        <v>12</v>
      </c>
      <c r="Y229" s="86"/>
      <c r="Z229" s="86"/>
      <c r="AA229" s="86"/>
      <c r="AB229" s="86"/>
      <c r="AC229" s="67"/>
      <c r="AD229" s="86"/>
      <c r="AE229" s="86"/>
      <c r="AF229" s="75" t="s">
        <v>82</v>
      </c>
      <c r="AG229" s="94"/>
    </row>
    <row r="230" spans="1:33" s="91" customFormat="1" ht="30" x14ac:dyDescent="0.25">
      <c r="A230" s="67">
        <v>208</v>
      </c>
      <c r="B230" s="118"/>
      <c r="C230" s="74">
        <v>32</v>
      </c>
      <c r="D230" s="71" t="s">
        <v>88</v>
      </c>
      <c r="E230" s="75">
        <v>3</v>
      </c>
      <c r="F230" s="98">
        <v>15</v>
      </c>
      <c r="G230" s="76" t="s">
        <v>516</v>
      </c>
      <c r="H230" s="76"/>
      <c r="I230" s="70" t="s">
        <v>517</v>
      </c>
      <c r="J230" s="100" t="s">
        <v>517</v>
      </c>
      <c r="K230" s="79"/>
      <c r="L230" s="80" t="s">
        <v>91</v>
      </c>
      <c r="M230" s="104" t="s">
        <v>70</v>
      </c>
      <c r="N230" s="81"/>
      <c r="O230" s="82">
        <v>2017</v>
      </c>
      <c r="P230" s="104" t="s">
        <v>70</v>
      </c>
      <c r="Q230" s="83">
        <v>300</v>
      </c>
      <c r="R230" s="83"/>
      <c r="S230" s="83"/>
      <c r="T230" s="84" t="s">
        <v>63</v>
      </c>
      <c r="U230" s="76">
        <v>13</v>
      </c>
      <c r="V230" s="84"/>
      <c r="W230" s="85"/>
      <c r="X230" s="76">
        <v>1</v>
      </c>
      <c r="Y230" s="86"/>
      <c r="Z230" s="86"/>
      <c r="AA230" s="86"/>
      <c r="AB230" s="86"/>
      <c r="AC230" s="67"/>
      <c r="AD230" s="86"/>
      <c r="AE230" s="86"/>
      <c r="AF230" s="75" t="s">
        <v>82</v>
      </c>
      <c r="AG230" s="94"/>
    </row>
    <row r="231" spans="1:33" s="119" customFormat="1" ht="30" x14ac:dyDescent="0.25">
      <c r="A231" s="67">
        <v>209</v>
      </c>
      <c r="B231" s="118"/>
      <c r="C231" s="74">
        <v>33</v>
      </c>
      <c r="D231" s="71" t="s">
        <v>88</v>
      </c>
      <c r="E231" s="75">
        <v>3</v>
      </c>
      <c r="F231" s="98">
        <v>15</v>
      </c>
      <c r="G231" s="76" t="s">
        <v>516</v>
      </c>
      <c r="H231" s="76"/>
      <c r="I231" s="70" t="s">
        <v>517</v>
      </c>
      <c r="J231" s="100" t="s">
        <v>517</v>
      </c>
      <c r="K231" s="79"/>
      <c r="L231" s="80" t="s">
        <v>91</v>
      </c>
      <c r="M231" s="104" t="s">
        <v>62</v>
      </c>
      <c r="N231" s="81"/>
      <c r="O231" s="82">
        <v>2017</v>
      </c>
      <c r="P231" s="104" t="s">
        <v>62</v>
      </c>
      <c r="Q231" s="83">
        <v>2500</v>
      </c>
      <c r="R231" s="83"/>
      <c r="S231" s="83"/>
      <c r="T231" s="84" t="s">
        <v>63</v>
      </c>
      <c r="U231" s="76">
        <v>13</v>
      </c>
      <c r="V231" s="84"/>
      <c r="W231" s="85"/>
      <c r="X231" s="76">
        <v>1</v>
      </c>
      <c r="Y231" s="86"/>
      <c r="Z231" s="86"/>
      <c r="AA231" s="86"/>
      <c r="AB231" s="86"/>
      <c r="AC231" s="67"/>
      <c r="AD231" s="86"/>
      <c r="AE231" s="86"/>
      <c r="AF231" s="75" t="s">
        <v>82</v>
      </c>
      <c r="AG231" s="94"/>
    </row>
    <row r="232" spans="1:33" s="91" customFormat="1" ht="30" x14ac:dyDescent="0.25">
      <c r="A232" s="67">
        <v>210</v>
      </c>
      <c r="B232" s="118"/>
      <c r="C232" s="74">
        <v>34</v>
      </c>
      <c r="D232" s="71" t="s">
        <v>88</v>
      </c>
      <c r="E232" s="122">
        <v>3</v>
      </c>
      <c r="F232" s="122">
        <v>26</v>
      </c>
      <c r="G232" s="76" t="s">
        <v>542</v>
      </c>
      <c r="H232" s="123"/>
      <c r="I232" s="124" t="s">
        <v>543</v>
      </c>
      <c r="J232" s="100" t="s">
        <v>543</v>
      </c>
      <c r="K232" s="125"/>
      <c r="L232" s="80" t="s">
        <v>91</v>
      </c>
      <c r="M232" s="128" t="s">
        <v>70</v>
      </c>
      <c r="N232" s="126"/>
      <c r="O232" s="82">
        <v>2017</v>
      </c>
      <c r="P232" s="128" t="s">
        <v>70</v>
      </c>
      <c r="Q232" s="127">
        <v>1500</v>
      </c>
      <c r="R232" s="83"/>
      <c r="S232" s="83"/>
      <c r="T232" s="84" t="s">
        <v>63</v>
      </c>
      <c r="U232" s="128">
        <v>13</v>
      </c>
      <c r="V232" s="122"/>
      <c r="W232" s="129"/>
      <c r="X232" s="130">
        <v>1</v>
      </c>
      <c r="Y232" s="122"/>
      <c r="Z232" s="122"/>
      <c r="AA232" s="122"/>
      <c r="AB232" s="122"/>
      <c r="AC232" s="122"/>
      <c r="AD232" s="122"/>
      <c r="AE232" s="122"/>
      <c r="AF232" s="75" t="s">
        <v>82</v>
      </c>
    </row>
    <row r="233" spans="1:33" s="91" customFormat="1" ht="30" x14ac:dyDescent="0.25">
      <c r="A233" s="67">
        <v>211</v>
      </c>
      <c r="B233" s="118"/>
      <c r="C233" s="74">
        <v>35</v>
      </c>
      <c r="D233" s="71" t="s">
        <v>88</v>
      </c>
      <c r="E233" s="75">
        <v>3</v>
      </c>
      <c r="F233" s="75">
        <v>26</v>
      </c>
      <c r="G233" s="76" t="s">
        <v>544</v>
      </c>
      <c r="H233" s="76"/>
      <c r="I233" s="70" t="s">
        <v>545</v>
      </c>
      <c r="J233" s="100" t="s">
        <v>545</v>
      </c>
      <c r="K233" s="79"/>
      <c r="L233" s="80" t="s">
        <v>91</v>
      </c>
      <c r="M233" s="82" t="s">
        <v>92</v>
      </c>
      <c r="N233" s="81"/>
      <c r="O233" s="82">
        <v>2017</v>
      </c>
      <c r="P233" s="82" t="s">
        <v>92</v>
      </c>
      <c r="Q233" s="83">
        <v>6000</v>
      </c>
      <c r="R233" s="83"/>
      <c r="S233" s="83"/>
      <c r="T233" s="84" t="s">
        <v>63</v>
      </c>
      <c r="U233" s="76">
        <v>13</v>
      </c>
      <c r="V233" s="84"/>
      <c r="W233" s="93"/>
      <c r="X233" s="76">
        <v>2</v>
      </c>
      <c r="Y233" s="86"/>
      <c r="Z233" s="86"/>
      <c r="AA233" s="86"/>
      <c r="AB233" s="86"/>
      <c r="AC233" s="67"/>
      <c r="AD233" s="86"/>
      <c r="AE233" s="86"/>
      <c r="AF233" s="75"/>
    </row>
    <row r="234" spans="1:33" s="91" customFormat="1" ht="30" x14ac:dyDescent="0.25">
      <c r="A234" s="67">
        <v>212</v>
      </c>
      <c r="B234" s="118"/>
      <c r="C234" s="74">
        <v>36</v>
      </c>
      <c r="D234" s="71" t="s">
        <v>88</v>
      </c>
      <c r="E234" s="75">
        <v>3</v>
      </c>
      <c r="F234" s="98">
        <v>17</v>
      </c>
      <c r="G234" s="76" t="s">
        <v>546</v>
      </c>
      <c r="H234" s="76"/>
      <c r="I234" s="70" t="s">
        <v>547</v>
      </c>
      <c r="J234" s="100" t="s">
        <v>547</v>
      </c>
      <c r="K234" s="79"/>
      <c r="L234" s="80" t="s">
        <v>91</v>
      </c>
      <c r="M234" s="104" t="s">
        <v>70</v>
      </c>
      <c r="N234" s="81"/>
      <c r="O234" s="82">
        <v>2017</v>
      </c>
      <c r="P234" s="104" t="s">
        <v>70</v>
      </c>
      <c r="Q234" s="83">
        <v>1500</v>
      </c>
      <c r="R234" s="83"/>
      <c r="S234" s="83"/>
      <c r="T234" s="84" t="s">
        <v>63</v>
      </c>
      <c r="U234" s="76">
        <v>13</v>
      </c>
      <c r="V234" s="84"/>
      <c r="W234" s="85"/>
      <c r="X234" s="76">
        <v>1</v>
      </c>
      <c r="Y234" s="86"/>
      <c r="Z234" s="86"/>
      <c r="AA234" s="86"/>
      <c r="AB234" s="86"/>
      <c r="AC234" s="67"/>
      <c r="AD234" s="86"/>
      <c r="AE234" s="86"/>
      <c r="AF234" s="75" t="s">
        <v>82</v>
      </c>
      <c r="AG234" s="94"/>
    </row>
    <row r="235" spans="1:33" s="91" customFormat="1" ht="25.5" x14ac:dyDescent="0.25">
      <c r="A235" s="67">
        <v>213</v>
      </c>
      <c r="B235" s="118"/>
      <c r="C235" s="74">
        <v>37</v>
      </c>
      <c r="D235" s="71" t="s">
        <v>96</v>
      </c>
      <c r="E235" s="75">
        <v>3</v>
      </c>
      <c r="F235" s="75">
        <v>2</v>
      </c>
      <c r="G235" s="76" t="s">
        <v>492</v>
      </c>
      <c r="H235" s="76"/>
      <c r="I235" s="70" t="s">
        <v>493</v>
      </c>
      <c r="J235" s="100" t="s">
        <v>493</v>
      </c>
      <c r="K235" s="79"/>
      <c r="L235" s="80" t="s">
        <v>97</v>
      </c>
      <c r="M235" s="82" t="s">
        <v>67</v>
      </c>
      <c r="N235" s="81"/>
      <c r="O235" s="82">
        <v>2017</v>
      </c>
      <c r="P235" s="82" t="s">
        <v>67</v>
      </c>
      <c r="Q235" s="83">
        <v>1000</v>
      </c>
      <c r="R235" s="83"/>
      <c r="S235" s="83"/>
      <c r="T235" s="84" t="s">
        <v>63</v>
      </c>
      <c r="U235" s="76">
        <v>13</v>
      </c>
      <c r="V235" s="84"/>
      <c r="W235" s="93"/>
      <c r="X235" s="76">
        <v>12</v>
      </c>
      <c r="Y235" s="86"/>
      <c r="Z235" s="86"/>
      <c r="AA235" s="86"/>
      <c r="AB235" s="86"/>
      <c r="AC235" s="67"/>
      <c r="AD235" s="86"/>
      <c r="AE235" s="86"/>
      <c r="AF235" s="75"/>
    </row>
    <row r="236" spans="1:33" s="91" customFormat="1" x14ac:dyDescent="0.25">
      <c r="A236" s="67">
        <v>214</v>
      </c>
      <c r="B236" s="118"/>
      <c r="C236" s="74">
        <v>38</v>
      </c>
      <c r="D236" s="71" t="s">
        <v>96</v>
      </c>
      <c r="E236" s="75">
        <v>3</v>
      </c>
      <c r="F236" s="75">
        <v>27</v>
      </c>
      <c r="G236" s="76" t="s">
        <v>498</v>
      </c>
      <c r="H236" s="76"/>
      <c r="I236" s="70" t="s">
        <v>499</v>
      </c>
      <c r="J236" s="100" t="s">
        <v>500</v>
      </c>
      <c r="K236" s="79"/>
      <c r="L236" s="80" t="s">
        <v>97</v>
      </c>
      <c r="M236" s="82" t="s">
        <v>92</v>
      </c>
      <c r="N236" s="81"/>
      <c r="O236" s="82">
        <v>2017</v>
      </c>
      <c r="P236" s="82" t="s">
        <v>92</v>
      </c>
      <c r="Q236" s="83">
        <v>7000</v>
      </c>
      <c r="R236" s="83"/>
      <c r="S236" s="83"/>
      <c r="T236" s="84" t="s">
        <v>63</v>
      </c>
      <c r="U236" s="76">
        <v>13</v>
      </c>
      <c r="V236" s="84"/>
      <c r="W236" s="93"/>
      <c r="X236" s="76">
        <v>12</v>
      </c>
      <c r="Y236" s="86"/>
      <c r="Z236" s="86"/>
      <c r="AA236" s="86"/>
      <c r="AB236" s="86"/>
      <c r="AC236" s="67"/>
      <c r="AD236" s="86"/>
      <c r="AE236" s="86"/>
      <c r="AF236" s="75"/>
    </row>
    <row r="237" spans="1:33" s="119" customFormat="1" x14ac:dyDescent="0.25">
      <c r="A237" s="67">
        <v>215</v>
      </c>
      <c r="B237" s="118"/>
      <c r="C237" s="74">
        <v>39</v>
      </c>
      <c r="D237" s="71" t="s">
        <v>96</v>
      </c>
      <c r="E237" s="75">
        <v>3</v>
      </c>
      <c r="F237" s="75">
        <v>27</v>
      </c>
      <c r="G237" s="76" t="s">
        <v>548</v>
      </c>
      <c r="H237" s="76"/>
      <c r="I237" s="70" t="s">
        <v>549</v>
      </c>
      <c r="J237" s="100" t="s">
        <v>550</v>
      </c>
      <c r="K237" s="79"/>
      <c r="L237" s="80" t="s">
        <v>97</v>
      </c>
      <c r="M237" s="82" t="s">
        <v>67</v>
      </c>
      <c r="N237" s="81"/>
      <c r="O237" s="82">
        <v>2017</v>
      </c>
      <c r="P237" s="82" t="s">
        <v>67</v>
      </c>
      <c r="Q237" s="83">
        <v>1500</v>
      </c>
      <c r="R237" s="83"/>
      <c r="S237" s="83"/>
      <c r="T237" s="84" t="s">
        <v>63</v>
      </c>
      <c r="U237" s="76">
        <v>13</v>
      </c>
      <c r="V237" s="84"/>
      <c r="W237" s="93"/>
      <c r="X237" s="76">
        <v>6</v>
      </c>
      <c r="Y237" s="86"/>
      <c r="Z237" s="86"/>
      <c r="AA237" s="86"/>
      <c r="AB237" s="86"/>
      <c r="AC237" s="67"/>
      <c r="AD237" s="86"/>
      <c r="AE237" s="86"/>
      <c r="AF237" s="75"/>
      <c r="AG237" s="91"/>
    </row>
    <row r="238" spans="1:33" s="11" customFormat="1" x14ac:dyDescent="0.25">
      <c r="A238" s="67">
        <v>216</v>
      </c>
      <c r="B238" s="118"/>
      <c r="C238" s="74">
        <v>40</v>
      </c>
      <c r="D238" s="71" t="s">
        <v>96</v>
      </c>
      <c r="E238" s="75">
        <v>3</v>
      </c>
      <c r="F238" s="98">
        <v>16</v>
      </c>
      <c r="G238" s="97" t="s">
        <v>551</v>
      </c>
      <c r="H238" s="76"/>
      <c r="I238" s="70" t="s">
        <v>552</v>
      </c>
      <c r="J238" s="100" t="s">
        <v>552</v>
      </c>
      <c r="K238" s="79"/>
      <c r="L238" s="80" t="s">
        <v>97</v>
      </c>
      <c r="M238" s="82" t="s">
        <v>67</v>
      </c>
      <c r="N238" s="81"/>
      <c r="O238" s="82">
        <v>2017</v>
      </c>
      <c r="P238" s="82" t="s">
        <v>67</v>
      </c>
      <c r="Q238" s="83">
        <v>5000</v>
      </c>
      <c r="R238" s="83"/>
      <c r="S238" s="83"/>
      <c r="T238" s="84" t="s">
        <v>63</v>
      </c>
      <c r="U238" s="76">
        <v>13</v>
      </c>
      <c r="V238" s="84"/>
      <c r="W238" s="93"/>
      <c r="X238" s="76">
        <v>12</v>
      </c>
      <c r="Y238" s="86"/>
      <c r="Z238" s="86"/>
      <c r="AA238" s="86"/>
      <c r="AB238" s="86"/>
      <c r="AC238" s="67"/>
      <c r="AD238" s="86"/>
      <c r="AE238" s="86"/>
      <c r="AF238" s="75" t="s">
        <v>82</v>
      </c>
      <c r="AG238" s="94"/>
    </row>
    <row r="239" spans="1:33" s="91" customFormat="1" ht="25.5" x14ac:dyDescent="0.25">
      <c r="A239" s="67">
        <v>217</v>
      </c>
      <c r="B239" s="317"/>
      <c r="C239" s="74">
        <v>41</v>
      </c>
      <c r="D239" s="71" t="s">
        <v>103</v>
      </c>
      <c r="E239" s="75">
        <v>3</v>
      </c>
      <c r="F239" s="75">
        <v>2</v>
      </c>
      <c r="G239" s="76" t="s">
        <v>492</v>
      </c>
      <c r="H239" s="76"/>
      <c r="I239" s="70" t="s">
        <v>553</v>
      </c>
      <c r="J239" s="100" t="s">
        <v>493</v>
      </c>
      <c r="K239" s="79"/>
      <c r="L239" s="80" t="s">
        <v>104</v>
      </c>
      <c r="M239" s="95" t="s">
        <v>67</v>
      </c>
      <c r="N239" s="81"/>
      <c r="O239" s="82">
        <v>2017</v>
      </c>
      <c r="P239" s="95" t="s">
        <v>67</v>
      </c>
      <c r="Q239" s="83">
        <v>2950</v>
      </c>
      <c r="R239" s="83"/>
      <c r="S239" s="83"/>
      <c r="T239" s="84" t="s">
        <v>63</v>
      </c>
      <c r="U239" s="76">
        <v>13</v>
      </c>
      <c r="V239" s="88"/>
      <c r="W239" s="105"/>
      <c r="X239" s="76">
        <v>12</v>
      </c>
      <c r="Y239" s="90"/>
      <c r="Z239" s="90"/>
      <c r="AA239" s="90"/>
      <c r="AB239" s="90"/>
      <c r="AC239" s="67"/>
      <c r="AD239" s="90"/>
      <c r="AE239" s="90"/>
      <c r="AF239" s="75"/>
    </row>
    <row r="240" spans="1:33" s="91" customFormat="1" ht="38.25" x14ac:dyDescent="0.25">
      <c r="A240" s="67">
        <v>218</v>
      </c>
      <c r="B240" s="317"/>
      <c r="C240" s="74">
        <v>42</v>
      </c>
      <c r="D240" s="71" t="s">
        <v>103</v>
      </c>
      <c r="E240" s="75">
        <v>3</v>
      </c>
      <c r="F240" s="75">
        <v>1</v>
      </c>
      <c r="G240" s="76" t="s">
        <v>554</v>
      </c>
      <c r="H240" s="76"/>
      <c r="I240" s="70" t="s">
        <v>555</v>
      </c>
      <c r="J240" s="100" t="s">
        <v>556</v>
      </c>
      <c r="K240" s="79"/>
      <c r="L240" s="80" t="s">
        <v>104</v>
      </c>
      <c r="M240" s="95" t="s">
        <v>109</v>
      </c>
      <c r="N240" s="81"/>
      <c r="O240" s="82">
        <v>2017</v>
      </c>
      <c r="P240" s="95" t="s">
        <v>109</v>
      </c>
      <c r="Q240" s="83">
        <v>2970</v>
      </c>
      <c r="R240" s="83"/>
      <c r="S240" s="83"/>
      <c r="T240" s="84" t="s">
        <v>63</v>
      </c>
      <c r="U240" s="76">
        <v>13</v>
      </c>
      <c r="V240" s="88"/>
      <c r="W240" s="105"/>
      <c r="X240" s="76">
        <v>12</v>
      </c>
      <c r="Y240" s="90"/>
      <c r="Z240" s="90"/>
      <c r="AA240" s="90"/>
      <c r="AB240" s="90"/>
      <c r="AC240" s="67"/>
      <c r="AD240" s="90"/>
      <c r="AE240" s="90"/>
      <c r="AF240" s="75"/>
      <c r="AG240" s="94"/>
    </row>
    <row r="241" spans="1:33" s="91" customFormat="1" x14ac:dyDescent="0.25">
      <c r="A241" s="67">
        <v>219</v>
      </c>
      <c r="B241" s="317"/>
      <c r="C241" s="74">
        <v>43</v>
      </c>
      <c r="D241" s="71" t="s">
        <v>103</v>
      </c>
      <c r="E241" s="75">
        <v>3</v>
      </c>
      <c r="F241" s="75">
        <v>27</v>
      </c>
      <c r="G241" s="76" t="s">
        <v>548</v>
      </c>
      <c r="H241" s="76"/>
      <c r="I241" s="70" t="s">
        <v>549</v>
      </c>
      <c r="J241" s="100" t="s">
        <v>550</v>
      </c>
      <c r="K241" s="79"/>
      <c r="L241" s="80" t="s">
        <v>104</v>
      </c>
      <c r="M241" s="95" t="s">
        <v>67</v>
      </c>
      <c r="N241" s="81"/>
      <c r="O241" s="82">
        <v>2017</v>
      </c>
      <c r="P241" s="95" t="s">
        <v>67</v>
      </c>
      <c r="Q241" s="83">
        <v>1500</v>
      </c>
      <c r="R241" s="83"/>
      <c r="S241" s="83"/>
      <c r="T241" s="84" t="s">
        <v>63</v>
      </c>
      <c r="U241" s="76">
        <v>13</v>
      </c>
      <c r="V241" s="88"/>
      <c r="W241" s="105"/>
      <c r="X241" s="76">
        <v>6</v>
      </c>
      <c r="Y241" s="90"/>
      <c r="Z241" s="90"/>
      <c r="AA241" s="90"/>
      <c r="AB241" s="90"/>
      <c r="AC241" s="67"/>
      <c r="AD241" s="90"/>
      <c r="AE241" s="90"/>
      <c r="AF241" s="75"/>
    </row>
    <row r="242" spans="1:33" s="91" customFormat="1" ht="25.5" x14ac:dyDescent="0.25">
      <c r="A242" s="67">
        <v>220</v>
      </c>
      <c r="B242" s="318"/>
      <c r="C242" s="74">
        <v>44</v>
      </c>
      <c r="D242" s="71" t="s">
        <v>107</v>
      </c>
      <c r="E242" s="75">
        <v>3</v>
      </c>
      <c r="F242" s="75">
        <v>2</v>
      </c>
      <c r="G242" s="76" t="s">
        <v>492</v>
      </c>
      <c r="H242" s="76"/>
      <c r="I242" s="70" t="s">
        <v>493</v>
      </c>
      <c r="J242" s="100" t="s">
        <v>493</v>
      </c>
      <c r="K242" s="79"/>
      <c r="L242" s="80" t="s">
        <v>108</v>
      </c>
      <c r="M242" s="81" t="s">
        <v>109</v>
      </c>
      <c r="N242" s="81"/>
      <c r="O242" s="82">
        <v>2017</v>
      </c>
      <c r="P242" s="87" t="s">
        <v>67</v>
      </c>
      <c r="Q242" s="83">
        <v>1000</v>
      </c>
      <c r="R242" s="83"/>
      <c r="S242" s="83"/>
      <c r="T242" s="84" t="s">
        <v>63</v>
      </c>
      <c r="U242" s="76">
        <v>13</v>
      </c>
      <c r="V242" s="88"/>
      <c r="W242" s="89"/>
      <c r="X242" s="76">
        <v>12</v>
      </c>
      <c r="Y242" s="90"/>
      <c r="Z242" s="90"/>
      <c r="AA242" s="90"/>
      <c r="AB242" s="90"/>
      <c r="AC242" s="67"/>
      <c r="AD242" s="90"/>
      <c r="AE242" s="90"/>
      <c r="AF242" s="75"/>
      <c r="AG242" s="99"/>
    </row>
    <row r="243" spans="1:33" s="119" customFormat="1" x14ac:dyDescent="0.25">
      <c r="A243" s="67">
        <v>221</v>
      </c>
      <c r="B243" s="318"/>
      <c r="C243" s="74">
        <v>45</v>
      </c>
      <c r="D243" s="71" t="s">
        <v>107</v>
      </c>
      <c r="E243" s="75">
        <v>3</v>
      </c>
      <c r="F243" s="75">
        <v>2</v>
      </c>
      <c r="G243" s="76" t="s">
        <v>557</v>
      </c>
      <c r="H243" s="76"/>
      <c r="I243" s="70" t="s">
        <v>558</v>
      </c>
      <c r="J243" s="100" t="s">
        <v>559</v>
      </c>
      <c r="K243" s="79"/>
      <c r="L243" s="80" t="s">
        <v>108</v>
      </c>
      <c r="M243" s="81" t="s">
        <v>109</v>
      </c>
      <c r="N243" s="81"/>
      <c r="O243" s="82">
        <v>2017</v>
      </c>
      <c r="P243" s="87" t="s">
        <v>560</v>
      </c>
      <c r="Q243" s="83">
        <v>1400</v>
      </c>
      <c r="R243" s="83"/>
      <c r="S243" s="83"/>
      <c r="T243" s="84" t="s">
        <v>63</v>
      </c>
      <c r="U243" s="76">
        <v>13</v>
      </c>
      <c r="V243" s="88"/>
      <c r="W243" s="89"/>
      <c r="X243" s="76">
        <v>12</v>
      </c>
      <c r="Y243" s="90"/>
      <c r="Z243" s="90"/>
      <c r="AA243" s="90"/>
      <c r="AB243" s="90"/>
      <c r="AC243" s="67"/>
      <c r="AD243" s="90"/>
      <c r="AE243" s="90"/>
      <c r="AF243" s="75"/>
      <c r="AG243" s="99"/>
    </row>
    <row r="244" spans="1:33" s="91" customFormat="1" x14ac:dyDescent="0.25">
      <c r="A244" s="67">
        <v>222</v>
      </c>
      <c r="B244" s="318"/>
      <c r="C244" s="74">
        <v>46</v>
      </c>
      <c r="D244" s="71" t="s">
        <v>107</v>
      </c>
      <c r="E244" s="75">
        <v>3</v>
      </c>
      <c r="F244" s="75">
        <v>16</v>
      </c>
      <c r="G244" s="76" t="s">
        <v>548</v>
      </c>
      <c r="H244" s="76"/>
      <c r="I244" s="70" t="s">
        <v>549</v>
      </c>
      <c r="J244" s="100" t="s">
        <v>550</v>
      </c>
      <c r="K244" s="79"/>
      <c r="L244" s="80" t="s">
        <v>108</v>
      </c>
      <c r="M244" s="81" t="s">
        <v>109</v>
      </c>
      <c r="N244" s="81"/>
      <c r="O244" s="82">
        <v>2017</v>
      </c>
      <c r="P244" s="87" t="s">
        <v>62</v>
      </c>
      <c r="Q244" s="83">
        <v>2000</v>
      </c>
      <c r="R244" s="83"/>
      <c r="S244" s="83"/>
      <c r="T244" s="84" t="s">
        <v>63</v>
      </c>
      <c r="U244" s="76">
        <v>13</v>
      </c>
      <c r="V244" s="88"/>
      <c r="W244" s="89"/>
      <c r="X244" s="76">
        <v>6</v>
      </c>
      <c r="Y244" s="90"/>
      <c r="Z244" s="90"/>
      <c r="AA244" s="90"/>
      <c r="AB244" s="90"/>
      <c r="AC244" s="67"/>
      <c r="AD244" s="90"/>
      <c r="AE244" s="90"/>
      <c r="AF244" s="75"/>
      <c r="AG244" s="99"/>
    </row>
    <row r="245" spans="1:33" s="91" customFormat="1" x14ac:dyDescent="0.25">
      <c r="A245" s="67">
        <v>223</v>
      </c>
      <c r="B245" s="318"/>
      <c r="C245" s="74">
        <v>47</v>
      </c>
      <c r="D245" s="71" t="s">
        <v>107</v>
      </c>
      <c r="E245" s="75">
        <v>3</v>
      </c>
      <c r="F245" s="75">
        <v>27</v>
      </c>
      <c r="G245" s="76" t="s">
        <v>548</v>
      </c>
      <c r="H245" s="76"/>
      <c r="I245" s="70" t="s">
        <v>549</v>
      </c>
      <c r="J245" s="100" t="s">
        <v>561</v>
      </c>
      <c r="K245" s="79"/>
      <c r="L245" s="80" t="s">
        <v>108</v>
      </c>
      <c r="M245" s="81" t="s">
        <v>109</v>
      </c>
      <c r="N245" s="81"/>
      <c r="O245" s="82">
        <v>2017</v>
      </c>
      <c r="P245" s="87" t="s">
        <v>62</v>
      </c>
      <c r="Q245" s="83">
        <v>1500</v>
      </c>
      <c r="R245" s="83"/>
      <c r="S245" s="83"/>
      <c r="T245" s="84" t="s">
        <v>63</v>
      </c>
      <c r="U245" s="76">
        <v>13</v>
      </c>
      <c r="V245" s="88"/>
      <c r="W245" s="89"/>
      <c r="X245" s="76">
        <v>6</v>
      </c>
      <c r="Y245" s="90"/>
      <c r="Z245" s="90"/>
      <c r="AA245" s="90"/>
      <c r="AB245" s="90"/>
      <c r="AC245" s="67"/>
      <c r="AD245" s="90"/>
      <c r="AE245" s="90"/>
      <c r="AF245" s="75"/>
      <c r="AG245" s="99"/>
    </row>
    <row r="246" spans="1:33" s="91" customFormat="1" x14ac:dyDescent="0.25">
      <c r="A246" s="67">
        <v>224</v>
      </c>
      <c r="B246" s="318"/>
      <c r="C246" s="74">
        <v>48</v>
      </c>
      <c r="D246" s="71" t="s">
        <v>107</v>
      </c>
      <c r="E246" s="75">
        <v>3</v>
      </c>
      <c r="F246" s="75">
        <v>27</v>
      </c>
      <c r="G246" s="76" t="s">
        <v>562</v>
      </c>
      <c r="H246" s="76"/>
      <c r="I246" s="70" t="s">
        <v>563</v>
      </c>
      <c r="J246" s="100" t="s">
        <v>500</v>
      </c>
      <c r="K246" s="79"/>
      <c r="L246" s="80" t="s">
        <v>108</v>
      </c>
      <c r="M246" s="81" t="s">
        <v>109</v>
      </c>
      <c r="N246" s="81"/>
      <c r="O246" s="82">
        <v>2017</v>
      </c>
      <c r="P246" s="87" t="s">
        <v>62</v>
      </c>
      <c r="Q246" s="83">
        <v>1000</v>
      </c>
      <c r="R246" s="83"/>
      <c r="S246" s="83"/>
      <c r="T246" s="84" t="s">
        <v>63</v>
      </c>
      <c r="U246" s="76">
        <v>13</v>
      </c>
      <c r="V246" s="88"/>
      <c r="W246" s="89"/>
      <c r="X246" s="76">
        <v>6</v>
      </c>
      <c r="Y246" s="90"/>
      <c r="Z246" s="90"/>
      <c r="AA246" s="90"/>
      <c r="AB246" s="90"/>
      <c r="AC246" s="67"/>
      <c r="AD246" s="90"/>
      <c r="AE246" s="90"/>
      <c r="AF246" s="75"/>
      <c r="AG246" s="99"/>
    </row>
    <row r="247" spans="1:33" s="91" customFormat="1" x14ac:dyDescent="0.25">
      <c r="A247" s="67">
        <v>225</v>
      </c>
      <c r="B247" s="318"/>
      <c r="C247" s="74">
        <v>49</v>
      </c>
      <c r="D247" s="71" t="s">
        <v>107</v>
      </c>
      <c r="E247" s="75">
        <v>3</v>
      </c>
      <c r="F247" s="75">
        <v>16</v>
      </c>
      <c r="G247" s="76" t="s">
        <v>564</v>
      </c>
      <c r="H247" s="76"/>
      <c r="I247" s="70" t="s">
        <v>565</v>
      </c>
      <c r="J247" s="100" t="s">
        <v>565</v>
      </c>
      <c r="K247" s="79"/>
      <c r="L247" s="80" t="s">
        <v>108</v>
      </c>
      <c r="M247" s="81" t="s">
        <v>109</v>
      </c>
      <c r="N247" s="81"/>
      <c r="O247" s="82">
        <v>2017</v>
      </c>
      <c r="P247" s="87" t="s">
        <v>133</v>
      </c>
      <c r="Q247" s="83">
        <v>1500</v>
      </c>
      <c r="R247" s="83"/>
      <c r="S247" s="83"/>
      <c r="T247" s="84" t="s">
        <v>63</v>
      </c>
      <c r="U247" s="76">
        <v>13</v>
      </c>
      <c r="V247" s="88"/>
      <c r="W247" s="89"/>
      <c r="X247" s="76">
        <v>6</v>
      </c>
      <c r="Y247" s="90"/>
      <c r="Z247" s="90"/>
      <c r="AA247" s="90"/>
      <c r="AB247" s="90"/>
      <c r="AC247" s="67"/>
      <c r="AD247" s="90"/>
      <c r="AE247" s="90"/>
      <c r="AF247" s="75" t="s">
        <v>82</v>
      </c>
      <c r="AG247" s="99"/>
    </row>
    <row r="248" spans="1:33" s="91" customFormat="1" x14ac:dyDescent="0.25">
      <c r="A248" s="67">
        <v>226</v>
      </c>
      <c r="B248" s="318"/>
      <c r="C248" s="74">
        <v>50</v>
      </c>
      <c r="D248" s="71" t="s">
        <v>107</v>
      </c>
      <c r="E248" s="75">
        <v>3</v>
      </c>
      <c r="F248" s="75">
        <v>16</v>
      </c>
      <c r="G248" s="76" t="s">
        <v>566</v>
      </c>
      <c r="H248" s="76"/>
      <c r="I248" s="70" t="s">
        <v>567</v>
      </c>
      <c r="J248" s="100" t="s">
        <v>568</v>
      </c>
      <c r="K248" s="79"/>
      <c r="L248" s="80" t="s">
        <v>108</v>
      </c>
      <c r="M248" s="81" t="s">
        <v>109</v>
      </c>
      <c r="N248" s="81"/>
      <c r="O248" s="82">
        <v>2017</v>
      </c>
      <c r="P248" s="87" t="s">
        <v>62</v>
      </c>
      <c r="Q248" s="83">
        <v>1000</v>
      </c>
      <c r="R248" s="83"/>
      <c r="S248" s="83"/>
      <c r="T248" s="84" t="s">
        <v>63</v>
      </c>
      <c r="U248" s="76">
        <v>13</v>
      </c>
      <c r="V248" s="88"/>
      <c r="W248" s="89"/>
      <c r="X248" s="76">
        <v>2</v>
      </c>
      <c r="Y248" s="90"/>
      <c r="Z248" s="90"/>
      <c r="AA248" s="90"/>
      <c r="AB248" s="90"/>
      <c r="AC248" s="67"/>
      <c r="AD248" s="90"/>
      <c r="AE248" s="90"/>
      <c r="AF248" s="75"/>
      <c r="AG248" s="99"/>
    </row>
    <row r="249" spans="1:33" s="91" customFormat="1" x14ac:dyDescent="0.25">
      <c r="A249" s="67">
        <v>227</v>
      </c>
      <c r="B249" s="118"/>
      <c r="C249" s="74">
        <v>51</v>
      </c>
      <c r="D249" s="71" t="s">
        <v>344</v>
      </c>
      <c r="E249" s="75">
        <v>3</v>
      </c>
      <c r="F249" s="75">
        <v>1</v>
      </c>
      <c r="G249" s="76" t="s">
        <v>569</v>
      </c>
      <c r="H249" s="76"/>
      <c r="I249" s="70" t="s">
        <v>570</v>
      </c>
      <c r="J249" s="100" t="s">
        <v>570</v>
      </c>
      <c r="K249" s="76"/>
      <c r="L249" s="80" t="s">
        <v>348</v>
      </c>
      <c r="M249" s="82" t="s">
        <v>62</v>
      </c>
      <c r="N249" s="114"/>
      <c r="O249" s="82">
        <v>2017</v>
      </c>
      <c r="P249" s="82" t="s">
        <v>62</v>
      </c>
      <c r="Q249" s="83">
        <v>500</v>
      </c>
      <c r="R249" s="83"/>
      <c r="S249" s="83"/>
      <c r="T249" s="84" t="s">
        <v>63</v>
      </c>
      <c r="U249" s="76">
        <v>13</v>
      </c>
      <c r="V249" s="84"/>
      <c r="W249" s="93"/>
      <c r="X249" s="76">
        <v>3</v>
      </c>
      <c r="Y249" s="86"/>
      <c r="Z249" s="86"/>
      <c r="AA249" s="86"/>
      <c r="AB249" s="86"/>
      <c r="AC249" s="67"/>
      <c r="AD249" s="86"/>
      <c r="AE249" s="86"/>
      <c r="AF249" s="75" t="s">
        <v>82</v>
      </c>
      <c r="AG249" s="94"/>
    </row>
    <row r="250" spans="1:33" s="91" customFormat="1" x14ac:dyDescent="0.25">
      <c r="A250" s="67">
        <v>228</v>
      </c>
      <c r="B250" s="118"/>
      <c r="C250" s="74">
        <v>52</v>
      </c>
      <c r="D250" s="71" t="s">
        <v>344</v>
      </c>
      <c r="E250" s="75">
        <v>3</v>
      </c>
      <c r="F250" s="98">
        <v>17</v>
      </c>
      <c r="G250" s="76" t="s">
        <v>533</v>
      </c>
      <c r="H250" s="123"/>
      <c r="I250" s="70" t="s">
        <v>534</v>
      </c>
      <c r="J250" s="100" t="s">
        <v>534</v>
      </c>
      <c r="K250" s="79"/>
      <c r="L250" s="80" t="s">
        <v>348</v>
      </c>
      <c r="M250" s="82" t="s">
        <v>70</v>
      </c>
      <c r="N250" s="126"/>
      <c r="O250" s="82">
        <v>2017</v>
      </c>
      <c r="P250" s="82" t="s">
        <v>70</v>
      </c>
      <c r="Q250" s="83">
        <v>300</v>
      </c>
      <c r="R250" s="83"/>
      <c r="S250" s="83"/>
      <c r="T250" s="84" t="s">
        <v>63</v>
      </c>
      <c r="U250" s="76">
        <v>13</v>
      </c>
      <c r="V250" s="122"/>
      <c r="W250" s="129"/>
      <c r="X250" s="76">
        <v>2</v>
      </c>
      <c r="Y250" s="122"/>
      <c r="Z250" s="122"/>
      <c r="AA250" s="122"/>
      <c r="AB250" s="122"/>
      <c r="AC250" s="122"/>
      <c r="AD250" s="122"/>
      <c r="AE250" s="122"/>
      <c r="AF250" s="76" t="s">
        <v>82</v>
      </c>
      <c r="AG250" s="119"/>
    </row>
    <row r="251" spans="1:33" s="91" customFormat="1" x14ac:dyDescent="0.25">
      <c r="A251" s="67">
        <v>229</v>
      </c>
      <c r="B251" s="118"/>
      <c r="C251" s="74">
        <v>53</v>
      </c>
      <c r="D251" s="71" t="s">
        <v>344</v>
      </c>
      <c r="E251" s="75">
        <v>3</v>
      </c>
      <c r="F251" s="75">
        <v>2</v>
      </c>
      <c r="G251" s="76" t="s">
        <v>323</v>
      </c>
      <c r="H251" s="76"/>
      <c r="I251" s="70" t="s">
        <v>324</v>
      </c>
      <c r="J251" s="100" t="s">
        <v>571</v>
      </c>
      <c r="K251" s="76"/>
      <c r="L251" s="80" t="s">
        <v>348</v>
      </c>
      <c r="M251" s="76" t="s">
        <v>133</v>
      </c>
      <c r="N251" s="114"/>
      <c r="O251" s="82">
        <v>2017</v>
      </c>
      <c r="P251" s="76" t="s">
        <v>133</v>
      </c>
      <c r="Q251" s="83">
        <v>400</v>
      </c>
      <c r="R251" s="83"/>
      <c r="S251" s="83"/>
      <c r="T251" s="84" t="s">
        <v>63</v>
      </c>
      <c r="U251" s="76">
        <v>13</v>
      </c>
      <c r="V251" s="84"/>
      <c r="W251" s="93"/>
      <c r="X251" s="76">
        <v>1</v>
      </c>
      <c r="Y251" s="86"/>
      <c r="Z251" s="86"/>
      <c r="AA251" s="86"/>
      <c r="AB251" s="86"/>
      <c r="AC251" s="67"/>
      <c r="AD251" s="86"/>
      <c r="AE251" s="86"/>
      <c r="AF251" s="75" t="s">
        <v>82</v>
      </c>
      <c r="AG251" s="94"/>
    </row>
    <row r="252" spans="1:33" s="91" customFormat="1" x14ac:dyDescent="0.25">
      <c r="A252" s="67">
        <v>230</v>
      </c>
      <c r="B252" s="118"/>
      <c r="C252" s="74">
        <v>54</v>
      </c>
      <c r="D252" s="71" t="s">
        <v>344</v>
      </c>
      <c r="E252" s="75">
        <v>3</v>
      </c>
      <c r="F252" s="75">
        <v>27</v>
      </c>
      <c r="G252" s="76" t="s">
        <v>572</v>
      </c>
      <c r="H252" s="76"/>
      <c r="I252" s="70" t="s">
        <v>573</v>
      </c>
      <c r="J252" s="100" t="s">
        <v>573</v>
      </c>
      <c r="K252" s="76"/>
      <c r="L252" s="80" t="s">
        <v>348</v>
      </c>
      <c r="M252" s="82" t="s">
        <v>158</v>
      </c>
      <c r="N252" s="114"/>
      <c r="O252" s="82">
        <v>2017</v>
      </c>
      <c r="P252" s="82" t="s">
        <v>158</v>
      </c>
      <c r="Q252" s="83">
        <v>1000</v>
      </c>
      <c r="R252" s="83"/>
      <c r="S252" s="83"/>
      <c r="T252" s="84" t="s">
        <v>63</v>
      </c>
      <c r="U252" s="76">
        <v>13</v>
      </c>
      <c r="V252" s="84"/>
      <c r="W252" s="93"/>
      <c r="X252" s="76">
        <v>2</v>
      </c>
      <c r="Y252" s="86"/>
      <c r="Z252" s="86"/>
      <c r="AA252" s="86"/>
      <c r="AB252" s="86"/>
      <c r="AC252" s="67"/>
      <c r="AD252" s="86"/>
      <c r="AE252" s="86"/>
      <c r="AF252" s="75" t="s">
        <v>82</v>
      </c>
    </row>
    <row r="253" spans="1:33" s="91" customFormat="1" x14ac:dyDescent="0.25">
      <c r="A253" s="67">
        <v>231</v>
      </c>
      <c r="B253" s="118"/>
      <c r="C253" s="74">
        <v>55</v>
      </c>
      <c r="D253" s="71" t="s">
        <v>344</v>
      </c>
      <c r="E253" s="75">
        <v>3</v>
      </c>
      <c r="F253" s="75">
        <v>24</v>
      </c>
      <c r="G253" s="76" t="s">
        <v>486</v>
      </c>
      <c r="H253" s="76"/>
      <c r="I253" s="70" t="s">
        <v>487</v>
      </c>
      <c r="J253" s="100" t="s">
        <v>487</v>
      </c>
      <c r="K253" s="79"/>
      <c r="L253" s="80" t="s">
        <v>348</v>
      </c>
      <c r="M253" s="82" t="s">
        <v>133</v>
      </c>
      <c r="N253" s="81"/>
      <c r="O253" s="82">
        <v>2017</v>
      </c>
      <c r="P253" s="82" t="s">
        <v>133</v>
      </c>
      <c r="Q253" s="83">
        <v>200</v>
      </c>
      <c r="R253" s="83"/>
      <c r="S253" s="83"/>
      <c r="T253" s="84" t="s">
        <v>63</v>
      </c>
      <c r="U253" s="76">
        <v>13</v>
      </c>
      <c r="V253" s="84"/>
      <c r="W253" s="93"/>
      <c r="X253" s="76">
        <v>1</v>
      </c>
      <c r="Y253" s="86"/>
      <c r="Z253" s="86"/>
      <c r="AA253" s="86"/>
      <c r="AB253" s="86"/>
      <c r="AC253" s="67"/>
      <c r="AD253" s="86"/>
      <c r="AE253" s="86"/>
      <c r="AF253" s="75" t="s">
        <v>82</v>
      </c>
      <c r="AG253" s="94"/>
    </row>
    <row r="254" spans="1:33" s="91" customFormat="1" x14ac:dyDescent="0.25">
      <c r="A254" s="67">
        <v>232</v>
      </c>
      <c r="B254" s="118"/>
      <c r="C254" s="74">
        <v>56</v>
      </c>
      <c r="D254" s="71" t="s">
        <v>344</v>
      </c>
      <c r="E254" s="75">
        <v>3</v>
      </c>
      <c r="F254" s="75">
        <v>26</v>
      </c>
      <c r="G254" s="76" t="s">
        <v>542</v>
      </c>
      <c r="H254" s="76"/>
      <c r="I254" s="70" t="s">
        <v>543</v>
      </c>
      <c r="J254" s="100" t="s">
        <v>574</v>
      </c>
      <c r="K254" s="79"/>
      <c r="L254" s="80" t="s">
        <v>348</v>
      </c>
      <c r="M254" s="82" t="s">
        <v>70</v>
      </c>
      <c r="N254" s="81"/>
      <c r="O254" s="82">
        <v>2017</v>
      </c>
      <c r="P254" s="82" t="s">
        <v>70</v>
      </c>
      <c r="Q254" s="83">
        <v>1000</v>
      </c>
      <c r="R254" s="83"/>
      <c r="S254" s="83"/>
      <c r="T254" s="84" t="s">
        <v>63</v>
      </c>
      <c r="U254" s="76">
        <v>13</v>
      </c>
      <c r="V254" s="84"/>
      <c r="W254" s="93"/>
      <c r="X254" s="76">
        <v>1</v>
      </c>
      <c r="Y254" s="86"/>
      <c r="Z254" s="86"/>
      <c r="AA254" s="86"/>
      <c r="AB254" s="86"/>
      <c r="AC254" s="67"/>
      <c r="AD254" s="86"/>
      <c r="AE254" s="86"/>
      <c r="AF254" s="75" t="s">
        <v>82</v>
      </c>
    </row>
    <row r="255" spans="1:33" s="91" customFormat="1" x14ac:dyDescent="0.25">
      <c r="A255" s="67">
        <v>233</v>
      </c>
      <c r="B255" s="145"/>
      <c r="C255" s="74">
        <v>57</v>
      </c>
      <c r="D255" s="71" t="s">
        <v>364</v>
      </c>
      <c r="E255" s="75">
        <v>3</v>
      </c>
      <c r="F255" s="75">
        <v>27</v>
      </c>
      <c r="G255" s="76" t="s">
        <v>498</v>
      </c>
      <c r="H255" s="76"/>
      <c r="I255" s="70" t="s">
        <v>499</v>
      </c>
      <c r="J255" s="100" t="s">
        <v>499</v>
      </c>
      <c r="K255" s="79"/>
      <c r="L255" s="80" t="s">
        <v>117</v>
      </c>
      <c r="M255" s="87" t="s">
        <v>109</v>
      </c>
      <c r="N255" s="81"/>
      <c r="O255" s="82">
        <v>2017</v>
      </c>
      <c r="P255" s="87" t="s">
        <v>109</v>
      </c>
      <c r="Q255" s="83">
        <v>3600</v>
      </c>
      <c r="R255" s="83"/>
      <c r="S255" s="83"/>
      <c r="T255" s="84" t="s">
        <v>63</v>
      </c>
      <c r="U255" s="76">
        <v>13</v>
      </c>
      <c r="V255" s="88"/>
      <c r="W255" s="89"/>
      <c r="X255" s="76">
        <v>4</v>
      </c>
      <c r="Y255" s="90"/>
      <c r="Z255" s="90"/>
      <c r="AA255" s="90"/>
      <c r="AB255" s="90"/>
      <c r="AC255" s="67"/>
      <c r="AD255" s="90"/>
      <c r="AE255" s="90"/>
      <c r="AF255" s="75"/>
    </row>
    <row r="256" spans="1:33" s="91" customFormat="1" ht="25.5" x14ac:dyDescent="0.25">
      <c r="A256" s="67">
        <v>234</v>
      </c>
      <c r="B256" s="145"/>
      <c r="C256" s="74">
        <v>58</v>
      </c>
      <c r="D256" s="71" t="s">
        <v>118</v>
      </c>
      <c r="E256" s="75">
        <v>3</v>
      </c>
      <c r="F256" s="75">
        <v>2</v>
      </c>
      <c r="G256" s="76" t="s">
        <v>492</v>
      </c>
      <c r="H256" s="76"/>
      <c r="I256" s="70" t="s">
        <v>493</v>
      </c>
      <c r="J256" s="100" t="s">
        <v>493</v>
      </c>
      <c r="K256" s="79"/>
      <c r="L256" s="80" t="s">
        <v>119</v>
      </c>
      <c r="M256" s="87" t="s">
        <v>67</v>
      </c>
      <c r="N256" s="81"/>
      <c r="O256" s="82">
        <v>2017</v>
      </c>
      <c r="P256" s="87" t="s">
        <v>67</v>
      </c>
      <c r="Q256" s="83">
        <v>350</v>
      </c>
      <c r="R256" s="83"/>
      <c r="S256" s="83"/>
      <c r="T256" s="84" t="s">
        <v>63</v>
      </c>
      <c r="U256" s="76">
        <v>13</v>
      </c>
      <c r="V256" s="88"/>
      <c r="W256" s="89"/>
      <c r="X256" s="76">
        <v>12</v>
      </c>
      <c r="Y256" s="90"/>
      <c r="Z256" s="90"/>
      <c r="AA256" s="90"/>
      <c r="AB256" s="90"/>
      <c r="AC256" s="67"/>
      <c r="AD256" s="90"/>
      <c r="AE256" s="90"/>
      <c r="AF256" s="75"/>
    </row>
    <row r="257" spans="1:33" s="91" customFormat="1" x14ac:dyDescent="0.25">
      <c r="A257" s="67">
        <v>235</v>
      </c>
      <c r="B257" s="145"/>
      <c r="C257" s="74">
        <v>59</v>
      </c>
      <c r="D257" s="71" t="s">
        <v>118</v>
      </c>
      <c r="E257" s="75">
        <v>3</v>
      </c>
      <c r="F257" s="75">
        <v>2</v>
      </c>
      <c r="G257" s="76" t="s">
        <v>323</v>
      </c>
      <c r="H257" s="76"/>
      <c r="I257" s="70" t="s">
        <v>324</v>
      </c>
      <c r="J257" s="100" t="s">
        <v>494</v>
      </c>
      <c r="K257" s="79"/>
      <c r="L257" s="80" t="s">
        <v>119</v>
      </c>
      <c r="M257" s="87" t="s">
        <v>67</v>
      </c>
      <c r="N257" s="81"/>
      <c r="O257" s="82">
        <v>2017</v>
      </c>
      <c r="P257" s="87" t="s">
        <v>67</v>
      </c>
      <c r="Q257" s="83">
        <v>300</v>
      </c>
      <c r="R257" s="83"/>
      <c r="S257" s="83"/>
      <c r="T257" s="84" t="s">
        <v>63</v>
      </c>
      <c r="U257" s="76">
        <v>13</v>
      </c>
      <c r="V257" s="88"/>
      <c r="W257" s="89"/>
      <c r="X257" s="76">
        <v>1</v>
      </c>
      <c r="Y257" s="90"/>
      <c r="Z257" s="90"/>
      <c r="AA257" s="90"/>
      <c r="AB257" s="90"/>
      <c r="AC257" s="67"/>
      <c r="AD257" s="90"/>
      <c r="AE257" s="90"/>
      <c r="AF257" s="75"/>
    </row>
    <row r="258" spans="1:33" s="91" customFormat="1" x14ac:dyDescent="0.25">
      <c r="A258" s="67">
        <v>236</v>
      </c>
      <c r="B258" s="145"/>
      <c r="C258" s="74">
        <v>60</v>
      </c>
      <c r="D258" s="71" t="s">
        <v>118</v>
      </c>
      <c r="E258" s="75">
        <v>3</v>
      </c>
      <c r="F258" s="75">
        <v>27</v>
      </c>
      <c r="G258" s="76" t="s">
        <v>498</v>
      </c>
      <c r="H258" s="76"/>
      <c r="I258" s="70" t="s">
        <v>499</v>
      </c>
      <c r="J258" s="100" t="s">
        <v>500</v>
      </c>
      <c r="K258" s="79"/>
      <c r="L258" s="80" t="s">
        <v>119</v>
      </c>
      <c r="M258" s="87" t="s">
        <v>70</v>
      </c>
      <c r="N258" s="81"/>
      <c r="O258" s="82">
        <v>2017</v>
      </c>
      <c r="P258" s="87" t="s">
        <v>70</v>
      </c>
      <c r="Q258" s="83">
        <v>5500</v>
      </c>
      <c r="R258" s="83"/>
      <c r="S258" s="83"/>
      <c r="T258" s="84" t="s">
        <v>63</v>
      </c>
      <c r="U258" s="76">
        <v>13</v>
      </c>
      <c r="V258" s="88"/>
      <c r="W258" s="89"/>
      <c r="X258" s="76">
        <v>18</v>
      </c>
      <c r="Y258" s="90"/>
      <c r="Z258" s="90"/>
      <c r="AA258" s="90"/>
      <c r="AB258" s="90"/>
      <c r="AC258" s="67"/>
      <c r="AD258" s="90"/>
      <c r="AE258" s="90"/>
      <c r="AF258" s="75"/>
    </row>
    <row r="259" spans="1:33" s="91" customFormat="1" x14ac:dyDescent="0.25">
      <c r="A259" s="67">
        <v>237</v>
      </c>
      <c r="B259" s="145"/>
      <c r="C259" s="74">
        <v>61</v>
      </c>
      <c r="D259" s="71" t="s">
        <v>118</v>
      </c>
      <c r="E259" s="75">
        <v>3</v>
      </c>
      <c r="F259" s="75">
        <v>27</v>
      </c>
      <c r="G259" s="76" t="s">
        <v>548</v>
      </c>
      <c r="H259" s="76"/>
      <c r="I259" s="70" t="s">
        <v>549</v>
      </c>
      <c r="J259" s="100" t="s">
        <v>550</v>
      </c>
      <c r="K259" s="79"/>
      <c r="L259" s="80" t="s">
        <v>119</v>
      </c>
      <c r="M259" s="87" t="s">
        <v>67</v>
      </c>
      <c r="N259" s="81"/>
      <c r="O259" s="82">
        <v>2017</v>
      </c>
      <c r="P259" s="87" t="s">
        <v>67</v>
      </c>
      <c r="Q259" s="83">
        <v>1500</v>
      </c>
      <c r="R259" s="83"/>
      <c r="S259" s="83"/>
      <c r="T259" s="84" t="s">
        <v>63</v>
      </c>
      <c r="U259" s="76">
        <v>13</v>
      </c>
      <c r="V259" s="88"/>
      <c r="W259" s="89"/>
      <c r="X259" s="76">
        <v>6</v>
      </c>
      <c r="Y259" s="90"/>
      <c r="Z259" s="90"/>
      <c r="AA259" s="90"/>
      <c r="AB259" s="90"/>
      <c r="AC259" s="67"/>
      <c r="AD259" s="90"/>
      <c r="AE259" s="90"/>
      <c r="AF259" s="75"/>
    </row>
    <row r="260" spans="1:33" s="91" customFormat="1" x14ac:dyDescent="0.25">
      <c r="A260" s="67">
        <v>238</v>
      </c>
      <c r="B260" s="145"/>
      <c r="C260" s="74">
        <v>62</v>
      </c>
      <c r="D260" s="71" t="s">
        <v>118</v>
      </c>
      <c r="E260" s="75">
        <v>3</v>
      </c>
      <c r="F260" s="75">
        <v>27</v>
      </c>
      <c r="G260" s="76" t="s">
        <v>548</v>
      </c>
      <c r="H260" s="76"/>
      <c r="I260" s="70" t="s">
        <v>549</v>
      </c>
      <c r="J260" s="100" t="s">
        <v>550</v>
      </c>
      <c r="K260" s="79"/>
      <c r="L260" s="80" t="s">
        <v>119</v>
      </c>
      <c r="M260" s="87" t="s">
        <v>67</v>
      </c>
      <c r="N260" s="81"/>
      <c r="O260" s="82">
        <v>2017</v>
      </c>
      <c r="P260" s="87" t="s">
        <v>67</v>
      </c>
      <c r="Q260" s="83">
        <v>1500</v>
      </c>
      <c r="R260" s="83"/>
      <c r="S260" s="83"/>
      <c r="T260" s="84" t="s">
        <v>63</v>
      </c>
      <c r="U260" s="76">
        <v>13</v>
      </c>
      <c r="V260" s="88"/>
      <c r="W260" s="89"/>
      <c r="X260" s="76">
        <v>6</v>
      </c>
      <c r="Y260" s="90"/>
      <c r="Z260" s="90"/>
      <c r="AA260" s="90"/>
      <c r="AB260" s="90"/>
      <c r="AC260" s="67"/>
      <c r="AD260" s="90"/>
      <c r="AE260" s="90"/>
      <c r="AF260" s="75"/>
    </row>
    <row r="261" spans="1:33" s="119" customFormat="1" ht="38.25" x14ac:dyDescent="0.25">
      <c r="A261" s="67">
        <v>239</v>
      </c>
      <c r="B261" s="118"/>
      <c r="C261" s="74">
        <v>63</v>
      </c>
      <c r="D261" s="71" t="s">
        <v>120</v>
      </c>
      <c r="E261" s="75">
        <v>3</v>
      </c>
      <c r="F261" s="75">
        <v>1</v>
      </c>
      <c r="G261" s="76" t="s">
        <v>575</v>
      </c>
      <c r="H261" s="76"/>
      <c r="I261" s="70" t="s">
        <v>576</v>
      </c>
      <c r="J261" s="100" t="s">
        <v>576</v>
      </c>
      <c r="K261" s="79"/>
      <c r="L261" s="80" t="s">
        <v>123</v>
      </c>
      <c r="M261" s="76" t="s">
        <v>133</v>
      </c>
      <c r="N261" s="81"/>
      <c r="O261" s="82">
        <v>2017</v>
      </c>
      <c r="P261" s="76" t="s">
        <v>133</v>
      </c>
      <c r="Q261" s="83">
        <v>600</v>
      </c>
      <c r="R261" s="83"/>
      <c r="S261" s="83"/>
      <c r="T261" s="84" t="s">
        <v>63</v>
      </c>
      <c r="U261" s="76">
        <v>13</v>
      </c>
      <c r="V261" s="84"/>
      <c r="W261" s="85"/>
      <c r="X261" s="76">
        <v>2</v>
      </c>
      <c r="Y261" s="86"/>
      <c r="Z261" s="86"/>
      <c r="AA261" s="86"/>
      <c r="AB261" s="86"/>
      <c r="AC261" s="67"/>
      <c r="AD261" s="86"/>
      <c r="AE261" s="86"/>
      <c r="AF261" s="75" t="s">
        <v>82</v>
      </c>
      <c r="AG261" s="121"/>
    </row>
    <row r="262" spans="1:33" s="119" customFormat="1" x14ac:dyDescent="0.25">
      <c r="A262" s="67">
        <v>240</v>
      </c>
      <c r="B262" s="118"/>
      <c r="C262" s="74">
        <v>64</v>
      </c>
      <c r="D262" s="71" t="s">
        <v>120</v>
      </c>
      <c r="E262" s="75">
        <v>3</v>
      </c>
      <c r="F262" s="75">
        <v>1</v>
      </c>
      <c r="G262" s="76" t="s">
        <v>577</v>
      </c>
      <c r="H262" s="76"/>
      <c r="I262" s="70" t="s">
        <v>578</v>
      </c>
      <c r="J262" s="100" t="s">
        <v>578</v>
      </c>
      <c r="K262" s="79"/>
      <c r="L262" s="80" t="s">
        <v>123</v>
      </c>
      <c r="M262" s="82" t="s">
        <v>67</v>
      </c>
      <c r="N262" s="81"/>
      <c r="O262" s="82">
        <v>2017</v>
      </c>
      <c r="P262" s="82" t="s">
        <v>67</v>
      </c>
      <c r="Q262" s="83">
        <v>20000</v>
      </c>
      <c r="R262" s="83"/>
      <c r="S262" s="83"/>
      <c r="T262" s="84" t="s">
        <v>63</v>
      </c>
      <c r="U262" s="76">
        <v>13</v>
      </c>
      <c r="V262" s="84"/>
      <c r="W262" s="85"/>
      <c r="X262" s="76">
        <v>12</v>
      </c>
      <c r="Y262" s="86"/>
      <c r="Z262" s="86"/>
      <c r="AA262" s="86"/>
      <c r="AB262" s="86"/>
      <c r="AC262" s="67"/>
      <c r="AD262" s="86"/>
      <c r="AE262" s="86"/>
      <c r="AF262" s="75"/>
      <c r="AG262" s="91"/>
    </row>
    <row r="263" spans="1:33" s="91" customFormat="1" x14ac:dyDescent="0.25">
      <c r="A263" s="67">
        <v>241</v>
      </c>
      <c r="B263" s="118"/>
      <c r="C263" s="74">
        <v>65</v>
      </c>
      <c r="D263" s="71" t="s">
        <v>120</v>
      </c>
      <c r="E263" s="75">
        <v>3</v>
      </c>
      <c r="F263" s="75">
        <v>1</v>
      </c>
      <c r="G263" s="76" t="s">
        <v>579</v>
      </c>
      <c r="H263" s="76"/>
      <c r="I263" s="70" t="s">
        <v>580</v>
      </c>
      <c r="J263" s="100" t="s">
        <v>581</v>
      </c>
      <c r="K263" s="79"/>
      <c r="L263" s="80" t="s">
        <v>123</v>
      </c>
      <c r="M263" s="82" t="s">
        <v>67</v>
      </c>
      <c r="N263" s="81"/>
      <c r="O263" s="82">
        <v>2017</v>
      </c>
      <c r="P263" s="82" t="s">
        <v>67</v>
      </c>
      <c r="Q263" s="83">
        <v>1000</v>
      </c>
      <c r="R263" s="83"/>
      <c r="S263" s="83"/>
      <c r="T263" s="84" t="s">
        <v>63</v>
      </c>
      <c r="U263" s="76">
        <v>13</v>
      </c>
      <c r="V263" s="84"/>
      <c r="W263" s="85"/>
      <c r="X263" s="76">
        <v>1</v>
      </c>
      <c r="Y263" s="86"/>
      <c r="Z263" s="86"/>
      <c r="AA263" s="86"/>
      <c r="AB263" s="86"/>
      <c r="AC263" s="67"/>
      <c r="AD263" s="86"/>
      <c r="AE263" s="86"/>
      <c r="AF263" s="75" t="s">
        <v>82</v>
      </c>
    </row>
    <row r="264" spans="1:33" s="91" customFormat="1" x14ac:dyDescent="0.25">
      <c r="A264" s="67">
        <v>242</v>
      </c>
      <c r="B264" s="118"/>
      <c r="C264" s="74">
        <v>66</v>
      </c>
      <c r="D264" s="71" t="s">
        <v>120</v>
      </c>
      <c r="E264" s="75">
        <v>3</v>
      </c>
      <c r="F264" s="75">
        <v>1</v>
      </c>
      <c r="G264" s="76" t="s">
        <v>582</v>
      </c>
      <c r="H264" s="76"/>
      <c r="I264" s="70" t="s">
        <v>583</v>
      </c>
      <c r="J264" s="100" t="s">
        <v>584</v>
      </c>
      <c r="K264" s="79"/>
      <c r="L264" s="80" t="s">
        <v>123</v>
      </c>
      <c r="M264" s="82" t="s">
        <v>133</v>
      </c>
      <c r="N264" s="81"/>
      <c r="O264" s="82">
        <v>2017</v>
      </c>
      <c r="P264" s="82" t="s">
        <v>133</v>
      </c>
      <c r="Q264" s="83">
        <v>1500</v>
      </c>
      <c r="R264" s="83"/>
      <c r="S264" s="83"/>
      <c r="T264" s="84" t="s">
        <v>63</v>
      </c>
      <c r="U264" s="76">
        <v>13</v>
      </c>
      <c r="V264" s="84"/>
      <c r="W264" s="85"/>
      <c r="X264" s="76">
        <v>12</v>
      </c>
      <c r="Y264" s="86"/>
      <c r="Z264" s="86"/>
      <c r="AA264" s="86"/>
      <c r="AB264" s="86"/>
      <c r="AC264" s="67"/>
      <c r="AD264" s="86"/>
      <c r="AE264" s="86"/>
      <c r="AF264" s="102" t="s">
        <v>82</v>
      </c>
      <c r="AG264" s="131"/>
    </row>
    <row r="265" spans="1:33" s="91" customFormat="1" ht="25.5" x14ac:dyDescent="0.25">
      <c r="A265" s="67">
        <v>243</v>
      </c>
      <c r="B265" s="118"/>
      <c r="C265" s="74">
        <v>67</v>
      </c>
      <c r="D265" s="71" t="s">
        <v>120</v>
      </c>
      <c r="E265" s="75">
        <v>3</v>
      </c>
      <c r="F265" s="75">
        <v>1</v>
      </c>
      <c r="G265" s="76" t="s">
        <v>585</v>
      </c>
      <c r="H265" s="76"/>
      <c r="I265" s="70" t="s">
        <v>586</v>
      </c>
      <c r="J265" s="100" t="s">
        <v>587</v>
      </c>
      <c r="K265" s="79"/>
      <c r="L265" s="80" t="s">
        <v>123</v>
      </c>
      <c r="M265" s="82" t="s">
        <v>67</v>
      </c>
      <c r="N265" s="81"/>
      <c r="O265" s="82">
        <v>2017</v>
      </c>
      <c r="P265" s="82" t="s">
        <v>67</v>
      </c>
      <c r="Q265" s="83">
        <v>500</v>
      </c>
      <c r="R265" s="83"/>
      <c r="S265" s="83"/>
      <c r="T265" s="84" t="s">
        <v>63</v>
      </c>
      <c r="U265" s="76">
        <v>13</v>
      </c>
      <c r="V265" s="84"/>
      <c r="W265" s="85"/>
      <c r="X265" s="76">
        <v>12</v>
      </c>
      <c r="Y265" s="86"/>
      <c r="Z265" s="86"/>
      <c r="AA265" s="86"/>
      <c r="AB265" s="86"/>
      <c r="AC265" s="67"/>
      <c r="AD265" s="86"/>
      <c r="AE265" s="86"/>
      <c r="AF265" s="75"/>
      <c r="AG265" s="119"/>
    </row>
    <row r="266" spans="1:33" s="91" customFormat="1" x14ac:dyDescent="0.25">
      <c r="A266" s="67">
        <v>244</v>
      </c>
      <c r="B266" s="118"/>
      <c r="C266" s="74">
        <v>68</v>
      </c>
      <c r="D266" s="71" t="s">
        <v>120</v>
      </c>
      <c r="E266" s="75">
        <v>3</v>
      </c>
      <c r="F266" s="75">
        <v>17</v>
      </c>
      <c r="G266" s="76" t="s">
        <v>588</v>
      </c>
      <c r="H266" s="76"/>
      <c r="I266" s="70" t="s">
        <v>589</v>
      </c>
      <c r="J266" s="100" t="s">
        <v>590</v>
      </c>
      <c r="K266" s="79"/>
      <c r="L266" s="80" t="s">
        <v>123</v>
      </c>
      <c r="M266" s="82" t="s">
        <v>67</v>
      </c>
      <c r="N266" s="81"/>
      <c r="O266" s="82">
        <v>2017</v>
      </c>
      <c r="P266" s="82" t="s">
        <v>67</v>
      </c>
      <c r="Q266" s="83">
        <v>1000</v>
      </c>
      <c r="R266" s="83"/>
      <c r="S266" s="83"/>
      <c r="T266" s="84" t="s">
        <v>63</v>
      </c>
      <c r="U266" s="76">
        <v>13</v>
      </c>
      <c r="V266" s="84"/>
      <c r="W266" s="85"/>
      <c r="X266" s="76">
        <v>1</v>
      </c>
      <c r="Y266" s="86"/>
      <c r="Z266" s="86"/>
      <c r="AA266" s="86"/>
      <c r="AB266" s="86"/>
      <c r="AC266" s="67"/>
      <c r="AD266" s="86"/>
      <c r="AE266" s="86"/>
      <c r="AF266" s="75" t="s">
        <v>82</v>
      </c>
      <c r="AG266" s="119"/>
    </row>
    <row r="267" spans="1:33" s="91" customFormat="1" x14ac:dyDescent="0.25">
      <c r="A267" s="67">
        <v>245</v>
      </c>
      <c r="B267" s="118"/>
      <c r="C267" s="74">
        <v>69</v>
      </c>
      <c r="D267" s="71" t="s">
        <v>120</v>
      </c>
      <c r="E267" s="75">
        <v>3</v>
      </c>
      <c r="F267" s="75">
        <v>17</v>
      </c>
      <c r="G267" s="76" t="s">
        <v>591</v>
      </c>
      <c r="H267" s="76"/>
      <c r="I267" s="70" t="s">
        <v>592</v>
      </c>
      <c r="J267" s="100" t="s">
        <v>593</v>
      </c>
      <c r="K267" s="79"/>
      <c r="L267" s="80" t="s">
        <v>123</v>
      </c>
      <c r="M267" s="82" t="s">
        <v>67</v>
      </c>
      <c r="N267" s="81"/>
      <c r="O267" s="82">
        <v>2017</v>
      </c>
      <c r="P267" s="82" t="s">
        <v>67</v>
      </c>
      <c r="Q267" s="83">
        <v>3600</v>
      </c>
      <c r="R267" s="83"/>
      <c r="S267" s="83"/>
      <c r="T267" s="84" t="s">
        <v>63</v>
      </c>
      <c r="U267" s="76">
        <v>13</v>
      </c>
      <c r="V267" s="84"/>
      <c r="W267" s="85"/>
      <c r="X267" s="76">
        <v>12</v>
      </c>
      <c r="Y267" s="86"/>
      <c r="Z267" s="86"/>
      <c r="AA267" s="86"/>
      <c r="AB267" s="86"/>
      <c r="AC267" s="67"/>
      <c r="AD267" s="86"/>
      <c r="AE267" s="86"/>
      <c r="AF267" s="75"/>
      <c r="AG267" s="119"/>
    </row>
    <row r="268" spans="1:33" s="91" customFormat="1" ht="25.5" x14ac:dyDescent="0.25">
      <c r="A268" s="67">
        <v>246</v>
      </c>
      <c r="B268" s="118"/>
      <c r="C268" s="74">
        <v>70</v>
      </c>
      <c r="D268" s="71" t="s">
        <v>120</v>
      </c>
      <c r="E268" s="75">
        <v>3</v>
      </c>
      <c r="F268" s="75">
        <v>2</v>
      </c>
      <c r="G268" s="76" t="s">
        <v>535</v>
      </c>
      <c r="H268" s="76"/>
      <c r="I268" s="70" t="s">
        <v>536</v>
      </c>
      <c r="J268" s="100" t="s">
        <v>536</v>
      </c>
      <c r="K268" s="79"/>
      <c r="L268" s="80" t="s">
        <v>123</v>
      </c>
      <c r="M268" s="82" t="s">
        <v>62</v>
      </c>
      <c r="N268" s="81"/>
      <c r="O268" s="82">
        <v>2017</v>
      </c>
      <c r="P268" s="82" t="s">
        <v>62</v>
      </c>
      <c r="Q268" s="83">
        <v>3600</v>
      </c>
      <c r="R268" s="83"/>
      <c r="S268" s="83"/>
      <c r="T268" s="84" t="s">
        <v>63</v>
      </c>
      <c r="U268" s="76">
        <v>13</v>
      </c>
      <c r="V268" s="84"/>
      <c r="W268" s="85"/>
      <c r="X268" s="76">
        <v>1</v>
      </c>
      <c r="Y268" s="86"/>
      <c r="Z268" s="86"/>
      <c r="AA268" s="86"/>
      <c r="AB268" s="86"/>
      <c r="AC268" s="67"/>
      <c r="AD268" s="86"/>
      <c r="AE268" s="86"/>
      <c r="AF268" s="75" t="s">
        <v>82</v>
      </c>
      <c r="AG268" s="119"/>
    </row>
    <row r="269" spans="1:33" s="91" customFormat="1" ht="25.5" x14ac:dyDescent="0.25">
      <c r="A269" s="67">
        <v>247</v>
      </c>
      <c r="B269" s="118"/>
      <c r="C269" s="74">
        <v>71</v>
      </c>
      <c r="D269" s="71" t="s">
        <v>120</v>
      </c>
      <c r="E269" s="75">
        <v>3</v>
      </c>
      <c r="F269" s="98">
        <v>20</v>
      </c>
      <c r="G269" s="76" t="s">
        <v>594</v>
      </c>
      <c r="H269" s="76"/>
      <c r="I269" s="70" t="s">
        <v>595</v>
      </c>
      <c r="J269" s="100" t="s">
        <v>596</v>
      </c>
      <c r="K269" s="76"/>
      <c r="L269" s="80" t="s">
        <v>123</v>
      </c>
      <c r="M269" s="82" t="s">
        <v>70</v>
      </c>
      <c r="N269" s="114"/>
      <c r="O269" s="82">
        <v>2017</v>
      </c>
      <c r="P269" s="82" t="s">
        <v>70</v>
      </c>
      <c r="Q269" s="83">
        <v>6000</v>
      </c>
      <c r="R269" s="83"/>
      <c r="S269" s="83"/>
      <c r="T269" s="84" t="s">
        <v>63</v>
      </c>
      <c r="U269" s="76">
        <v>13</v>
      </c>
      <c r="V269" s="84"/>
      <c r="W269" s="93"/>
      <c r="X269" s="76">
        <v>3</v>
      </c>
      <c r="Y269" s="86"/>
      <c r="Z269" s="86"/>
      <c r="AA269" s="86"/>
      <c r="AB269" s="86"/>
      <c r="AC269" s="67"/>
      <c r="AD269" s="86"/>
      <c r="AE269" s="86"/>
      <c r="AF269" s="75" t="s">
        <v>82</v>
      </c>
      <c r="AG269" s="72"/>
    </row>
    <row r="270" spans="1:33" s="91" customFormat="1" x14ac:dyDescent="0.25">
      <c r="A270" s="67">
        <v>248</v>
      </c>
      <c r="B270" s="118"/>
      <c r="C270" s="74">
        <v>72</v>
      </c>
      <c r="D270" s="71" t="s">
        <v>120</v>
      </c>
      <c r="E270" s="75">
        <v>3</v>
      </c>
      <c r="F270" s="75">
        <v>20</v>
      </c>
      <c r="G270" s="76" t="s">
        <v>597</v>
      </c>
      <c r="H270" s="76"/>
      <c r="I270" s="70" t="s">
        <v>598</v>
      </c>
      <c r="J270" s="100" t="s">
        <v>599</v>
      </c>
      <c r="K270" s="76"/>
      <c r="L270" s="116" t="s">
        <v>123</v>
      </c>
      <c r="M270" s="82" t="s">
        <v>70</v>
      </c>
      <c r="N270" s="114"/>
      <c r="O270" s="82">
        <v>2017</v>
      </c>
      <c r="P270" s="82" t="s">
        <v>70</v>
      </c>
      <c r="Q270" s="83">
        <v>5000</v>
      </c>
      <c r="R270" s="83"/>
      <c r="S270" s="83"/>
      <c r="T270" s="84" t="s">
        <v>63</v>
      </c>
      <c r="U270" s="76">
        <v>13</v>
      </c>
      <c r="V270" s="84"/>
      <c r="W270" s="93"/>
      <c r="X270" s="76">
        <v>2</v>
      </c>
      <c r="Y270" s="86"/>
      <c r="Z270" s="86"/>
      <c r="AA270" s="86"/>
      <c r="AB270" s="86"/>
      <c r="AC270" s="67"/>
      <c r="AD270" s="86"/>
      <c r="AE270" s="86"/>
      <c r="AF270" s="75" t="s">
        <v>82</v>
      </c>
    </row>
    <row r="271" spans="1:33" s="91" customFormat="1" x14ac:dyDescent="0.25">
      <c r="A271" s="67">
        <v>249</v>
      </c>
      <c r="B271" s="118"/>
      <c r="C271" s="74">
        <v>73</v>
      </c>
      <c r="D271" s="71" t="s">
        <v>120</v>
      </c>
      <c r="E271" s="75">
        <v>3</v>
      </c>
      <c r="F271" s="75">
        <v>6</v>
      </c>
      <c r="G271" s="76" t="s">
        <v>600</v>
      </c>
      <c r="H271" s="76"/>
      <c r="I271" s="70" t="s">
        <v>601</v>
      </c>
      <c r="J271" s="100" t="s">
        <v>601</v>
      </c>
      <c r="K271" s="79"/>
      <c r="L271" s="80" t="s">
        <v>123</v>
      </c>
      <c r="M271" s="82" t="s">
        <v>133</v>
      </c>
      <c r="N271" s="81"/>
      <c r="O271" s="82">
        <v>2017</v>
      </c>
      <c r="P271" s="82" t="s">
        <v>133</v>
      </c>
      <c r="Q271" s="83">
        <v>3600</v>
      </c>
      <c r="R271" s="83"/>
      <c r="S271" s="83"/>
      <c r="T271" s="84" t="s">
        <v>63</v>
      </c>
      <c r="U271" s="76">
        <v>13</v>
      </c>
      <c r="V271" s="84"/>
      <c r="W271" s="85"/>
      <c r="X271" s="76">
        <v>12</v>
      </c>
      <c r="Y271" s="86"/>
      <c r="Z271" s="86"/>
      <c r="AA271" s="86"/>
      <c r="AB271" s="86"/>
      <c r="AC271" s="67"/>
      <c r="AD271" s="86"/>
      <c r="AE271" s="86"/>
      <c r="AF271" s="75" t="s">
        <v>82</v>
      </c>
      <c r="AG271" s="121"/>
    </row>
    <row r="272" spans="1:33" s="132" customFormat="1" x14ac:dyDescent="0.25">
      <c r="A272" s="67">
        <v>250</v>
      </c>
      <c r="B272" s="118"/>
      <c r="C272" s="74">
        <v>74</v>
      </c>
      <c r="D272" s="71" t="s">
        <v>120</v>
      </c>
      <c r="E272" s="75">
        <v>3</v>
      </c>
      <c r="F272" s="75">
        <v>6</v>
      </c>
      <c r="G272" s="76" t="s">
        <v>600</v>
      </c>
      <c r="H272" s="76"/>
      <c r="I272" s="70" t="s">
        <v>601</v>
      </c>
      <c r="J272" s="100" t="s">
        <v>602</v>
      </c>
      <c r="K272" s="79"/>
      <c r="L272" s="80" t="s">
        <v>123</v>
      </c>
      <c r="M272" s="82" t="s">
        <v>133</v>
      </c>
      <c r="N272" s="81"/>
      <c r="O272" s="82">
        <v>2017</v>
      </c>
      <c r="P272" s="82" t="s">
        <v>133</v>
      </c>
      <c r="Q272" s="83">
        <v>3000</v>
      </c>
      <c r="R272" s="83"/>
      <c r="S272" s="83"/>
      <c r="T272" s="84" t="s">
        <v>63</v>
      </c>
      <c r="U272" s="76">
        <v>13</v>
      </c>
      <c r="V272" s="84"/>
      <c r="W272" s="85"/>
      <c r="X272" s="76">
        <v>12</v>
      </c>
      <c r="Y272" s="86"/>
      <c r="Z272" s="86"/>
      <c r="AA272" s="86"/>
      <c r="AB272" s="86"/>
      <c r="AC272" s="67"/>
      <c r="AD272" s="86"/>
      <c r="AE272" s="86"/>
      <c r="AF272" s="75"/>
      <c r="AG272" s="119"/>
    </row>
    <row r="273" spans="1:34" s="91" customFormat="1" x14ac:dyDescent="0.25">
      <c r="A273" s="67">
        <v>251</v>
      </c>
      <c r="B273" s="118"/>
      <c r="C273" s="74">
        <v>75</v>
      </c>
      <c r="D273" s="71" t="s">
        <v>120</v>
      </c>
      <c r="E273" s="75">
        <v>3</v>
      </c>
      <c r="F273" s="75">
        <v>27</v>
      </c>
      <c r="G273" s="76" t="s">
        <v>603</v>
      </c>
      <c r="H273" s="76"/>
      <c r="I273" s="70" t="s">
        <v>604</v>
      </c>
      <c r="J273" s="100" t="s">
        <v>604</v>
      </c>
      <c r="K273" s="79"/>
      <c r="L273" s="80" t="s">
        <v>123</v>
      </c>
      <c r="M273" s="82" t="s">
        <v>67</v>
      </c>
      <c r="N273" s="81"/>
      <c r="O273" s="82">
        <v>2017</v>
      </c>
      <c r="P273" s="82" t="s">
        <v>67</v>
      </c>
      <c r="Q273" s="83">
        <v>1000</v>
      </c>
      <c r="R273" s="83"/>
      <c r="S273" s="83"/>
      <c r="T273" s="84" t="s">
        <v>63</v>
      </c>
      <c r="U273" s="76">
        <v>13</v>
      </c>
      <c r="V273" s="84"/>
      <c r="W273" s="85"/>
      <c r="X273" s="76">
        <v>12</v>
      </c>
      <c r="Y273" s="86"/>
      <c r="Z273" s="86"/>
      <c r="AA273" s="86"/>
      <c r="AB273" s="86"/>
      <c r="AC273" s="67"/>
      <c r="AD273" s="86"/>
      <c r="AE273" s="86"/>
      <c r="AF273" s="75"/>
      <c r="AG273" s="119"/>
    </row>
    <row r="274" spans="1:34" s="91" customFormat="1" x14ac:dyDescent="0.25">
      <c r="A274" s="67">
        <v>252</v>
      </c>
      <c r="B274" s="118"/>
      <c r="C274" s="74">
        <v>76</v>
      </c>
      <c r="D274" s="71" t="s">
        <v>120</v>
      </c>
      <c r="E274" s="75">
        <v>3</v>
      </c>
      <c r="F274" s="75">
        <v>25</v>
      </c>
      <c r="G274" s="76" t="s">
        <v>605</v>
      </c>
      <c r="H274" s="76"/>
      <c r="I274" s="70" t="s">
        <v>606</v>
      </c>
      <c r="J274" s="100" t="s">
        <v>606</v>
      </c>
      <c r="K274" s="76"/>
      <c r="L274" s="116" t="s">
        <v>123</v>
      </c>
      <c r="M274" s="82" t="s">
        <v>70</v>
      </c>
      <c r="N274" s="114"/>
      <c r="O274" s="82">
        <v>2017</v>
      </c>
      <c r="P274" s="82" t="s">
        <v>70</v>
      </c>
      <c r="Q274" s="83">
        <v>1450</v>
      </c>
      <c r="R274" s="83"/>
      <c r="S274" s="83"/>
      <c r="T274" s="84" t="s">
        <v>63</v>
      </c>
      <c r="U274" s="76">
        <v>13</v>
      </c>
      <c r="V274" s="84"/>
      <c r="W274" s="93"/>
      <c r="X274" s="76">
        <v>12</v>
      </c>
      <c r="Y274" s="86"/>
      <c r="Z274" s="86"/>
      <c r="AA274" s="86"/>
      <c r="AB274" s="86"/>
      <c r="AC274" s="67"/>
      <c r="AD274" s="86"/>
      <c r="AE274" s="86"/>
      <c r="AF274" s="75" t="s">
        <v>82</v>
      </c>
    </row>
    <row r="275" spans="1:34" s="91" customFormat="1" x14ac:dyDescent="0.25">
      <c r="A275" s="67">
        <v>253</v>
      </c>
      <c r="B275" s="118"/>
      <c r="C275" s="74">
        <v>77</v>
      </c>
      <c r="D275" s="71" t="s">
        <v>120</v>
      </c>
      <c r="E275" s="75">
        <v>3</v>
      </c>
      <c r="F275" s="75">
        <v>25</v>
      </c>
      <c r="G275" s="76" t="s">
        <v>607</v>
      </c>
      <c r="H275" s="76"/>
      <c r="I275" s="70" t="s">
        <v>608</v>
      </c>
      <c r="J275" s="100" t="s">
        <v>609</v>
      </c>
      <c r="K275" s="76"/>
      <c r="L275" s="116" t="s">
        <v>123</v>
      </c>
      <c r="M275" s="82" t="s">
        <v>70</v>
      </c>
      <c r="N275" s="114"/>
      <c r="O275" s="82">
        <v>2017</v>
      </c>
      <c r="P275" s="82" t="s">
        <v>70</v>
      </c>
      <c r="Q275" s="83">
        <v>600</v>
      </c>
      <c r="R275" s="83"/>
      <c r="S275" s="83"/>
      <c r="T275" s="84" t="s">
        <v>63</v>
      </c>
      <c r="U275" s="76">
        <v>13</v>
      </c>
      <c r="V275" s="84"/>
      <c r="W275" s="93"/>
      <c r="X275" s="76">
        <v>12</v>
      </c>
      <c r="Y275" s="86"/>
      <c r="Z275" s="86"/>
      <c r="AA275" s="86"/>
      <c r="AB275" s="86"/>
      <c r="AC275" s="67"/>
      <c r="AD275" s="86"/>
      <c r="AE275" s="86"/>
      <c r="AF275" s="75" t="s">
        <v>82</v>
      </c>
      <c r="AH275" s="133"/>
    </row>
    <row r="276" spans="1:34" s="119" customFormat="1" ht="25.5" x14ac:dyDescent="0.25">
      <c r="A276" s="67">
        <v>254</v>
      </c>
      <c r="B276" s="118"/>
      <c r="C276" s="74">
        <v>78</v>
      </c>
      <c r="D276" s="71" t="s">
        <v>120</v>
      </c>
      <c r="E276" s="75">
        <v>3</v>
      </c>
      <c r="F276" s="75">
        <v>16</v>
      </c>
      <c r="G276" s="76" t="s">
        <v>610</v>
      </c>
      <c r="H276" s="76"/>
      <c r="I276" s="70" t="s">
        <v>611</v>
      </c>
      <c r="J276" s="100" t="s">
        <v>612</v>
      </c>
      <c r="K276" s="79"/>
      <c r="L276" s="80" t="s">
        <v>123</v>
      </c>
      <c r="M276" s="82" t="s">
        <v>67</v>
      </c>
      <c r="N276" s="81"/>
      <c r="O276" s="82">
        <v>2017</v>
      </c>
      <c r="P276" s="82" t="s">
        <v>67</v>
      </c>
      <c r="Q276" s="83">
        <v>1600</v>
      </c>
      <c r="R276" s="83"/>
      <c r="S276" s="83"/>
      <c r="T276" s="84" t="s">
        <v>63</v>
      </c>
      <c r="U276" s="76">
        <v>13</v>
      </c>
      <c r="V276" s="84"/>
      <c r="W276" s="85"/>
      <c r="X276" s="76">
        <v>1</v>
      </c>
      <c r="Y276" s="86"/>
      <c r="Z276" s="86"/>
      <c r="AA276" s="86"/>
      <c r="AB276" s="86"/>
      <c r="AC276" s="67"/>
      <c r="AD276" s="86"/>
      <c r="AE276" s="86"/>
      <c r="AF276" s="75"/>
    </row>
    <row r="277" spans="1:34" s="91" customFormat="1" x14ac:dyDescent="0.25">
      <c r="A277" s="67">
        <v>255</v>
      </c>
      <c r="B277" s="118"/>
      <c r="C277" s="74">
        <v>79</v>
      </c>
      <c r="D277" s="71" t="s">
        <v>120</v>
      </c>
      <c r="E277" s="75">
        <v>3</v>
      </c>
      <c r="F277" s="75">
        <v>16</v>
      </c>
      <c r="G277" s="76" t="s">
        <v>613</v>
      </c>
      <c r="H277" s="76"/>
      <c r="I277" s="70" t="s">
        <v>614</v>
      </c>
      <c r="J277" s="100" t="s">
        <v>615</v>
      </c>
      <c r="K277" s="76"/>
      <c r="L277" s="116" t="s">
        <v>123</v>
      </c>
      <c r="M277" s="82" t="s">
        <v>70</v>
      </c>
      <c r="N277" s="114"/>
      <c r="O277" s="82">
        <v>2017</v>
      </c>
      <c r="P277" s="82" t="s">
        <v>70</v>
      </c>
      <c r="Q277" s="83">
        <v>450</v>
      </c>
      <c r="R277" s="83"/>
      <c r="S277" s="83"/>
      <c r="T277" s="84" t="s">
        <v>63</v>
      </c>
      <c r="U277" s="76">
        <v>13</v>
      </c>
      <c r="V277" s="84"/>
      <c r="W277" s="93"/>
      <c r="X277" s="76">
        <v>12</v>
      </c>
      <c r="Y277" s="86"/>
      <c r="Z277" s="86"/>
      <c r="AA277" s="86"/>
      <c r="AB277" s="86"/>
      <c r="AC277" s="67"/>
      <c r="AD277" s="86"/>
      <c r="AE277" s="86"/>
      <c r="AF277" s="75" t="s">
        <v>82</v>
      </c>
    </row>
    <row r="278" spans="1:34" s="91" customFormat="1" x14ac:dyDescent="0.25">
      <c r="A278" s="67">
        <v>256</v>
      </c>
      <c r="B278" s="118"/>
      <c r="C278" s="74">
        <v>80</v>
      </c>
      <c r="D278" s="71" t="s">
        <v>120</v>
      </c>
      <c r="E278" s="75">
        <v>3</v>
      </c>
      <c r="F278" s="75">
        <v>26</v>
      </c>
      <c r="G278" s="76" t="s">
        <v>542</v>
      </c>
      <c r="H278" s="76"/>
      <c r="I278" s="70" t="s">
        <v>543</v>
      </c>
      <c r="J278" s="100" t="s">
        <v>574</v>
      </c>
      <c r="K278" s="79"/>
      <c r="L278" s="80" t="s">
        <v>123</v>
      </c>
      <c r="M278" s="82" t="s">
        <v>67</v>
      </c>
      <c r="N278" s="81"/>
      <c r="O278" s="82">
        <v>2017</v>
      </c>
      <c r="P278" s="82" t="s">
        <v>67</v>
      </c>
      <c r="Q278" s="83">
        <v>10000</v>
      </c>
      <c r="R278" s="83"/>
      <c r="S278" s="83"/>
      <c r="T278" s="84" t="s">
        <v>63</v>
      </c>
      <c r="U278" s="76">
        <v>13</v>
      </c>
      <c r="V278" s="84"/>
      <c r="W278" s="85"/>
      <c r="X278" s="76">
        <v>1</v>
      </c>
      <c r="Y278" s="86"/>
      <c r="Z278" s="86"/>
      <c r="AA278" s="86"/>
      <c r="AB278" s="86"/>
      <c r="AC278" s="67"/>
      <c r="AD278" s="86"/>
      <c r="AE278" s="86"/>
      <c r="AF278" s="75"/>
      <c r="AG278" s="119"/>
    </row>
    <row r="279" spans="1:34" s="133" customFormat="1" x14ac:dyDescent="0.25">
      <c r="A279" s="67">
        <v>257</v>
      </c>
      <c r="B279" s="118"/>
      <c r="C279" s="74">
        <v>81</v>
      </c>
      <c r="D279" s="71" t="s">
        <v>120</v>
      </c>
      <c r="E279" s="134">
        <v>3</v>
      </c>
      <c r="F279" s="134">
        <v>1</v>
      </c>
      <c r="G279" s="104" t="s">
        <v>616</v>
      </c>
      <c r="H279" s="104"/>
      <c r="I279" s="135" t="s">
        <v>617</v>
      </c>
      <c r="J279" s="100" t="s">
        <v>617</v>
      </c>
      <c r="K279" s="136"/>
      <c r="L279" s="116" t="s">
        <v>123</v>
      </c>
      <c r="M279" s="82" t="s">
        <v>133</v>
      </c>
      <c r="N279" s="81"/>
      <c r="O279" s="82">
        <v>2017</v>
      </c>
      <c r="P279" s="82" t="s">
        <v>133</v>
      </c>
      <c r="Q279" s="137">
        <v>5000</v>
      </c>
      <c r="R279" s="83"/>
      <c r="S279" s="83"/>
      <c r="T279" s="84" t="s">
        <v>63</v>
      </c>
      <c r="U279" s="138">
        <v>13</v>
      </c>
      <c r="V279" s="139"/>
      <c r="W279" s="140"/>
      <c r="X279" s="104">
        <v>1</v>
      </c>
      <c r="Y279" s="134"/>
      <c r="Z279" s="134"/>
      <c r="AA279" s="134"/>
      <c r="AB279" s="134"/>
      <c r="AC279" s="134"/>
      <c r="AD279" s="134"/>
      <c r="AE279" s="134"/>
      <c r="AF279" s="102" t="s">
        <v>82</v>
      </c>
      <c r="AG279" s="121"/>
    </row>
    <row r="280" spans="1:34" s="141" customFormat="1" ht="30" x14ac:dyDescent="0.25">
      <c r="A280" s="67">
        <v>258</v>
      </c>
      <c r="B280" s="118"/>
      <c r="C280" s="74">
        <v>82</v>
      </c>
      <c r="D280" s="71" t="s">
        <v>429</v>
      </c>
      <c r="E280" s="75">
        <v>3</v>
      </c>
      <c r="F280" s="75">
        <v>6</v>
      </c>
      <c r="G280" s="104" t="s">
        <v>600</v>
      </c>
      <c r="H280" s="76"/>
      <c r="I280" s="70" t="s">
        <v>601</v>
      </c>
      <c r="J280" s="100" t="s">
        <v>601</v>
      </c>
      <c r="K280" s="79"/>
      <c r="L280" s="80" t="s">
        <v>431</v>
      </c>
      <c r="M280" s="82" t="s">
        <v>133</v>
      </c>
      <c r="N280" s="81"/>
      <c r="O280" s="82">
        <v>2017</v>
      </c>
      <c r="P280" s="82" t="s">
        <v>133</v>
      </c>
      <c r="Q280" s="83">
        <v>1500</v>
      </c>
      <c r="R280" s="83"/>
      <c r="S280" s="83"/>
      <c r="T280" s="84" t="s">
        <v>63</v>
      </c>
      <c r="U280" s="76">
        <v>13</v>
      </c>
      <c r="V280" s="84"/>
      <c r="W280" s="93"/>
      <c r="X280" s="76">
        <v>1</v>
      </c>
      <c r="Y280" s="86"/>
      <c r="Z280" s="86"/>
      <c r="AA280" s="86"/>
      <c r="AB280" s="86"/>
      <c r="AC280" s="67"/>
      <c r="AD280" s="86"/>
      <c r="AE280" s="86"/>
      <c r="AF280" s="75" t="s">
        <v>82</v>
      </c>
      <c r="AG280" s="94"/>
    </row>
    <row r="281" spans="1:34" s="91" customFormat="1" ht="30" x14ac:dyDescent="0.25">
      <c r="A281" s="67">
        <v>259</v>
      </c>
      <c r="B281" s="118"/>
      <c r="C281" s="74">
        <v>83</v>
      </c>
      <c r="D281" s="71" t="s">
        <v>429</v>
      </c>
      <c r="E281" s="75">
        <v>3</v>
      </c>
      <c r="F281" s="75">
        <v>6</v>
      </c>
      <c r="G281" s="104" t="s">
        <v>618</v>
      </c>
      <c r="H281" s="76"/>
      <c r="I281" s="70" t="s">
        <v>619</v>
      </c>
      <c r="J281" s="100" t="s">
        <v>620</v>
      </c>
      <c r="K281" s="79"/>
      <c r="L281" s="80" t="s">
        <v>431</v>
      </c>
      <c r="M281" s="82" t="s">
        <v>133</v>
      </c>
      <c r="N281" s="82"/>
      <c r="O281" s="82">
        <v>2017</v>
      </c>
      <c r="P281" s="82" t="s">
        <v>133</v>
      </c>
      <c r="Q281" s="83">
        <v>1500</v>
      </c>
      <c r="R281" s="83"/>
      <c r="S281" s="83"/>
      <c r="T281" s="84" t="s">
        <v>63</v>
      </c>
      <c r="U281" s="76">
        <v>13</v>
      </c>
      <c r="V281" s="84"/>
      <c r="W281" s="93"/>
      <c r="X281" s="76">
        <v>12</v>
      </c>
      <c r="Y281" s="86"/>
      <c r="Z281" s="86"/>
      <c r="AA281" s="86"/>
      <c r="AB281" s="86"/>
      <c r="AC281" s="67"/>
      <c r="AD281" s="86"/>
      <c r="AE281" s="86"/>
      <c r="AF281" s="75" t="s">
        <v>82</v>
      </c>
    </row>
    <row r="282" spans="1:34" s="91" customFormat="1" ht="30" x14ac:dyDescent="0.25">
      <c r="A282" s="67">
        <v>260</v>
      </c>
      <c r="B282" s="118"/>
      <c r="C282" s="74">
        <v>84</v>
      </c>
      <c r="D282" s="71" t="s">
        <v>429</v>
      </c>
      <c r="E282" s="75">
        <v>3</v>
      </c>
      <c r="F282" s="75">
        <v>8</v>
      </c>
      <c r="G282" s="104" t="s">
        <v>621</v>
      </c>
      <c r="H282" s="76"/>
      <c r="I282" s="70" t="s">
        <v>622</v>
      </c>
      <c r="J282" s="100" t="s">
        <v>623</v>
      </c>
      <c r="K282" s="76"/>
      <c r="L282" s="80" t="s">
        <v>431</v>
      </c>
      <c r="M282" s="82" t="s">
        <v>70</v>
      </c>
      <c r="N282" s="114"/>
      <c r="O282" s="82">
        <v>2017</v>
      </c>
      <c r="P282" s="82" t="s">
        <v>70</v>
      </c>
      <c r="Q282" s="83">
        <v>10000</v>
      </c>
      <c r="R282" s="83"/>
      <c r="S282" s="83"/>
      <c r="T282" s="84" t="s">
        <v>63</v>
      </c>
      <c r="U282" s="76">
        <v>13</v>
      </c>
      <c r="V282" s="84"/>
      <c r="W282" s="93"/>
      <c r="X282" s="76">
        <v>12</v>
      </c>
      <c r="Y282" s="86"/>
      <c r="Z282" s="86"/>
      <c r="AA282" s="86"/>
      <c r="AB282" s="86"/>
      <c r="AC282" s="67"/>
      <c r="AD282" s="86"/>
      <c r="AE282" s="86"/>
      <c r="AF282" s="75" t="s">
        <v>82</v>
      </c>
      <c r="AG282" s="94"/>
    </row>
    <row r="283" spans="1:34" s="91" customFormat="1" ht="30" x14ac:dyDescent="0.25">
      <c r="A283" s="67">
        <v>261</v>
      </c>
      <c r="B283" s="118"/>
      <c r="C283" s="74">
        <v>85</v>
      </c>
      <c r="D283" s="71" t="s">
        <v>429</v>
      </c>
      <c r="E283" s="75">
        <v>3</v>
      </c>
      <c r="F283" s="75">
        <v>21</v>
      </c>
      <c r="G283" s="104" t="s">
        <v>478</v>
      </c>
      <c r="H283" s="76"/>
      <c r="I283" s="70" t="s">
        <v>479</v>
      </c>
      <c r="J283" s="100" t="s">
        <v>479</v>
      </c>
      <c r="K283" s="76"/>
      <c r="L283" s="80" t="s">
        <v>431</v>
      </c>
      <c r="M283" s="104" t="s">
        <v>133</v>
      </c>
      <c r="N283" s="114"/>
      <c r="O283" s="82">
        <v>2017</v>
      </c>
      <c r="P283" s="104" t="s">
        <v>133</v>
      </c>
      <c r="Q283" s="83">
        <v>3600</v>
      </c>
      <c r="R283" s="83"/>
      <c r="S283" s="83"/>
      <c r="T283" s="84" t="s">
        <v>63</v>
      </c>
      <c r="U283" s="76">
        <v>13</v>
      </c>
      <c r="V283" s="84"/>
      <c r="W283" s="93"/>
      <c r="X283" s="76">
        <v>12</v>
      </c>
      <c r="Y283" s="86"/>
      <c r="Z283" s="86"/>
      <c r="AA283" s="86"/>
      <c r="AB283" s="86"/>
      <c r="AC283" s="67"/>
      <c r="AD283" s="86"/>
      <c r="AE283" s="86"/>
      <c r="AF283" s="75" t="s">
        <v>82</v>
      </c>
      <c r="AG283" s="94"/>
    </row>
    <row r="284" spans="1:34" s="72" customFormat="1" ht="30" x14ac:dyDescent="0.25">
      <c r="A284" s="67">
        <v>262</v>
      </c>
      <c r="B284" s="118"/>
      <c r="C284" s="74">
        <v>86</v>
      </c>
      <c r="D284" s="71" t="s">
        <v>429</v>
      </c>
      <c r="E284" s="122">
        <v>3</v>
      </c>
      <c r="F284" s="122">
        <v>21</v>
      </c>
      <c r="G284" s="104" t="s">
        <v>624</v>
      </c>
      <c r="H284" s="123"/>
      <c r="I284" s="135" t="s">
        <v>625</v>
      </c>
      <c r="J284" s="100" t="s">
        <v>626</v>
      </c>
      <c r="K284" s="125"/>
      <c r="L284" s="80" t="s">
        <v>431</v>
      </c>
      <c r="M284" s="104" t="s">
        <v>133</v>
      </c>
      <c r="N284" s="126"/>
      <c r="O284" s="82">
        <v>2017</v>
      </c>
      <c r="P284" s="104" t="s">
        <v>133</v>
      </c>
      <c r="Q284" s="137">
        <v>10000</v>
      </c>
      <c r="R284" s="83"/>
      <c r="S284" s="83"/>
      <c r="T284" s="84" t="s">
        <v>63</v>
      </c>
      <c r="U284" s="128">
        <v>13</v>
      </c>
      <c r="V284" s="122"/>
      <c r="W284" s="129"/>
      <c r="X284" s="130">
        <v>6</v>
      </c>
      <c r="Y284" s="122"/>
      <c r="Z284" s="122"/>
      <c r="AA284" s="122"/>
      <c r="AB284" s="122"/>
      <c r="AC284" s="122"/>
      <c r="AD284" s="122"/>
      <c r="AE284" s="122"/>
      <c r="AF284" s="75" t="s">
        <v>82</v>
      </c>
      <c r="AG284" s="142" t="s">
        <v>627</v>
      </c>
    </row>
    <row r="285" spans="1:34" s="91" customFormat="1" ht="30" x14ac:dyDescent="0.25">
      <c r="A285" s="67">
        <v>263</v>
      </c>
      <c r="B285" s="118"/>
      <c r="C285" s="74">
        <v>87</v>
      </c>
      <c r="D285" s="71" t="s">
        <v>429</v>
      </c>
      <c r="E285" s="75">
        <v>3</v>
      </c>
      <c r="F285" s="75">
        <v>10</v>
      </c>
      <c r="G285" s="104" t="s">
        <v>628</v>
      </c>
      <c r="H285" s="76"/>
      <c r="I285" s="70" t="s">
        <v>629</v>
      </c>
      <c r="J285" s="100" t="s">
        <v>629</v>
      </c>
      <c r="K285" s="76"/>
      <c r="L285" s="80" t="s">
        <v>431</v>
      </c>
      <c r="M285" s="82" t="s">
        <v>70</v>
      </c>
      <c r="N285" s="114"/>
      <c r="O285" s="82">
        <v>2017</v>
      </c>
      <c r="P285" s="82" t="s">
        <v>70</v>
      </c>
      <c r="Q285" s="83">
        <v>10000</v>
      </c>
      <c r="R285" s="83"/>
      <c r="S285" s="83"/>
      <c r="T285" s="84" t="s">
        <v>63</v>
      </c>
      <c r="U285" s="76">
        <v>13</v>
      </c>
      <c r="V285" s="84"/>
      <c r="W285" s="93"/>
      <c r="X285" s="76">
        <v>12</v>
      </c>
      <c r="Y285" s="86"/>
      <c r="Z285" s="86"/>
      <c r="AA285" s="86"/>
      <c r="AB285" s="86"/>
      <c r="AC285" s="67"/>
      <c r="AD285" s="86"/>
      <c r="AE285" s="86"/>
      <c r="AF285" s="75" t="s">
        <v>82</v>
      </c>
      <c r="AG285" s="143" t="s">
        <v>627</v>
      </c>
    </row>
    <row r="286" spans="1:34" s="91" customFormat="1" ht="30" x14ac:dyDescent="0.25">
      <c r="A286" s="67">
        <v>264</v>
      </c>
      <c r="B286" s="118"/>
      <c r="C286" s="74">
        <v>88</v>
      </c>
      <c r="D286" s="71" t="s">
        <v>429</v>
      </c>
      <c r="E286" s="75">
        <v>3</v>
      </c>
      <c r="F286" s="75">
        <v>13</v>
      </c>
      <c r="G286" s="104" t="s">
        <v>630</v>
      </c>
      <c r="H286" s="76"/>
      <c r="I286" s="70" t="s">
        <v>631</v>
      </c>
      <c r="J286" s="100" t="s">
        <v>632</v>
      </c>
      <c r="K286" s="79"/>
      <c r="L286" s="80" t="s">
        <v>431</v>
      </c>
      <c r="M286" s="82" t="s">
        <v>133</v>
      </c>
      <c r="N286" s="81"/>
      <c r="O286" s="82">
        <v>2017</v>
      </c>
      <c r="P286" s="82" t="s">
        <v>133</v>
      </c>
      <c r="Q286" s="83">
        <v>1000</v>
      </c>
      <c r="R286" s="83"/>
      <c r="S286" s="83"/>
      <c r="T286" s="84" t="s">
        <v>63</v>
      </c>
      <c r="U286" s="76">
        <v>13</v>
      </c>
      <c r="V286" s="84"/>
      <c r="W286" s="93"/>
      <c r="X286" s="76">
        <v>2</v>
      </c>
      <c r="Y286" s="86"/>
      <c r="Z286" s="86"/>
      <c r="AA286" s="86"/>
      <c r="AB286" s="86"/>
      <c r="AC286" s="67"/>
      <c r="AD286" s="86"/>
      <c r="AE286" s="86"/>
      <c r="AF286" s="75" t="s">
        <v>82</v>
      </c>
      <c r="AG286" s="120"/>
    </row>
    <row r="287" spans="1:34" s="91" customFormat="1" ht="30" x14ac:dyDescent="0.25">
      <c r="A287" s="67">
        <v>265</v>
      </c>
      <c r="B287" s="118"/>
      <c r="C287" s="74">
        <v>89</v>
      </c>
      <c r="D287" s="71" t="s">
        <v>429</v>
      </c>
      <c r="E287" s="102">
        <v>3</v>
      </c>
      <c r="F287" s="86">
        <v>11</v>
      </c>
      <c r="G287" s="104" t="s">
        <v>633</v>
      </c>
      <c r="H287" s="104"/>
      <c r="I287" s="135" t="s">
        <v>634</v>
      </c>
      <c r="J287" s="100" t="s">
        <v>634</v>
      </c>
      <c r="K287" s="136"/>
      <c r="L287" s="80" t="s">
        <v>431</v>
      </c>
      <c r="M287" s="104" t="s">
        <v>133</v>
      </c>
      <c r="N287" s="81"/>
      <c r="O287" s="82">
        <v>2017</v>
      </c>
      <c r="P287" s="104" t="s">
        <v>133</v>
      </c>
      <c r="Q287" s="137">
        <v>20000</v>
      </c>
      <c r="R287" s="83"/>
      <c r="S287" s="83"/>
      <c r="T287" s="84" t="s">
        <v>63</v>
      </c>
      <c r="U287" s="104">
        <v>13</v>
      </c>
      <c r="V287" s="84"/>
      <c r="W287" s="93"/>
      <c r="X287" s="104">
        <v>12</v>
      </c>
      <c r="Y287" s="86"/>
      <c r="Z287" s="86"/>
      <c r="AA287" s="86"/>
      <c r="AB287" s="86"/>
      <c r="AC287" s="86"/>
      <c r="AD287" s="86"/>
      <c r="AE287" s="86"/>
      <c r="AF287" s="75" t="s">
        <v>82</v>
      </c>
      <c r="AG287" s="94"/>
    </row>
    <row r="288" spans="1:34" s="91" customFormat="1" ht="30" x14ac:dyDescent="0.25">
      <c r="A288" s="67">
        <v>266</v>
      </c>
      <c r="B288" s="118"/>
      <c r="C288" s="74">
        <v>90</v>
      </c>
      <c r="D288" s="71" t="s">
        <v>429</v>
      </c>
      <c r="E288" s="75">
        <v>3</v>
      </c>
      <c r="F288" s="75">
        <v>11</v>
      </c>
      <c r="G288" s="104" t="s">
        <v>635</v>
      </c>
      <c r="H288" s="76"/>
      <c r="I288" s="135" t="s">
        <v>636</v>
      </c>
      <c r="J288" s="100" t="s">
        <v>637</v>
      </c>
      <c r="K288" s="79"/>
      <c r="L288" s="80" t="s">
        <v>431</v>
      </c>
      <c r="M288" s="104" t="s">
        <v>133</v>
      </c>
      <c r="N288" s="81"/>
      <c r="O288" s="82">
        <v>2017</v>
      </c>
      <c r="P288" s="104" t="s">
        <v>133</v>
      </c>
      <c r="Q288" s="137">
        <v>20000</v>
      </c>
      <c r="R288" s="83"/>
      <c r="S288" s="83"/>
      <c r="T288" s="84" t="s">
        <v>63</v>
      </c>
      <c r="U288" s="76">
        <v>13</v>
      </c>
      <c r="V288" s="84"/>
      <c r="W288" s="93"/>
      <c r="X288" s="76">
        <v>12</v>
      </c>
      <c r="Y288" s="86"/>
      <c r="Z288" s="86"/>
      <c r="AA288" s="86"/>
      <c r="AB288" s="86"/>
      <c r="AC288" s="67"/>
      <c r="AD288" s="86"/>
      <c r="AE288" s="86"/>
      <c r="AF288" s="75" t="s">
        <v>82</v>
      </c>
      <c r="AG288" s="144"/>
    </row>
    <row r="289" spans="1:36" s="91" customFormat="1" ht="30" x14ac:dyDescent="0.25">
      <c r="A289" s="67">
        <v>267</v>
      </c>
      <c r="B289" s="118"/>
      <c r="C289" s="74">
        <v>91</v>
      </c>
      <c r="D289" s="71" t="s">
        <v>429</v>
      </c>
      <c r="E289" s="75">
        <v>3</v>
      </c>
      <c r="F289" s="75">
        <v>15</v>
      </c>
      <c r="G289" s="104" t="s">
        <v>539</v>
      </c>
      <c r="H289" s="76"/>
      <c r="I289" s="70" t="s">
        <v>540</v>
      </c>
      <c r="J289" s="100" t="s">
        <v>541</v>
      </c>
      <c r="K289" s="79"/>
      <c r="L289" s="80" t="s">
        <v>431</v>
      </c>
      <c r="M289" s="82" t="s">
        <v>70</v>
      </c>
      <c r="N289" s="81"/>
      <c r="O289" s="82">
        <v>2017</v>
      </c>
      <c r="P289" s="82" t="s">
        <v>70</v>
      </c>
      <c r="Q289" s="83">
        <v>1000</v>
      </c>
      <c r="R289" s="83"/>
      <c r="S289" s="83"/>
      <c r="T289" s="84" t="s">
        <v>63</v>
      </c>
      <c r="U289" s="76">
        <v>13</v>
      </c>
      <c r="V289" s="84"/>
      <c r="W289" s="93"/>
      <c r="X289" s="76">
        <v>12</v>
      </c>
      <c r="Y289" s="86"/>
      <c r="Z289" s="86"/>
      <c r="AA289" s="86"/>
      <c r="AB289" s="86"/>
      <c r="AC289" s="67"/>
      <c r="AD289" s="86"/>
      <c r="AE289" s="86"/>
      <c r="AF289" s="75" t="s">
        <v>82</v>
      </c>
      <c r="AG289" s="94"/>
    </row>
    <row r="290" spans="1:36" s="91" customFormat="1" ht="30" x14ac:dyDescent="0.25">
      <c r="A290" s="67">
        <v>268</v>
      </c>
      <c r="B290" s="145"/>
      <c r="C290" s="74">
        <v>92</v>
      </c>
      <c r="D290" s="71" t="s">
        <v>127</v>
      </c>
      <c r="E290" s="75">
        <v>3</v>
      </c>
      <c r="F290" s="75">
        <v>7</v>
      </c>
      <c r="G290" s="104" t="s">
        <v>474</v>
      </c>
      <c r="H290" s="76"/>
      <c r="I290" s="70" t="s">
        <v>475</v>
      </c>
      <c r="J290" s="100" t="s">
        <v>638</v>
      </c>
      <c r="K290" s="79"/>
      <c r="L290" s="80" t="s">
        <v>129</v>
      </c>
      <c r="M290" s="87" t="s">
        <v>109</v>
      </c>
      <c r="N290" s="81"/>
      <c r="O290" s="82">
        <v>2017</v>
      </c>
      <c r="P290" s="87" t="s">
        <v>67</v>
      </c>
      <c r="Q290" s="83">
        <v>2600</v>
      </c>
      <c r="R290" s="83"/>
      <c r="S290" s="83"/>
      <c r="T290" s="84" t="s">
        <v>63</v>
      </c>
      <c r="U290" s="76">
        <v>13</v>
      </c>
      <c r="V290" s="88"/>
      <c r="W290" s="89"/>
      <c r="X290" s="76">
        <v>12</v>
      </c>
      <c r="Y290" s="90"/>
      <c r="Z290" s="90"/>
      <c r="AA290" s="90"/>
      <c r="AB290" s="90"/>
      <c r="AC290" s="67"/>
      <c r="AD290" s="90"/>
      <c r="AE290" s="90"/>
      <c r="AF290" s="75"/>
      <c r="AG290" s="94"/>
    </row>
    <row r="291" spans="1:36" s="91" customFormat="1" ht="30" x14ac:dyDescent="0.25">
      <c r="A291" s="67">
        <v>269</v>
      </c>
      <c r="B291" s="145"/>
      <c r="C291" s="74">
        <v>93</v>
      </c>
      <c r="D291" s="71" t="s">
        <v>127</v>
      </c>
      <c r="E291" s="75">
        <v>3</v>
      </c>
      <c r="F291" s="75">
        <v>7</v>
      </c>
      <c r="G291" s="104" t="s">
        <v>474</v>
      </c>
      <c r="H291" s="76"/>
      <c r="I291" s="70" t="s">
        <v>475</v>
      </c>
      <c r="J291" s="100" t="s">
        <v>639</v>
      </c>
      <c r="K291" s="79"/>
      <c r="L291" s="80" t="s">
        <v>129</v>
      </c>
      <c r="M291" s="87" t="s">
        <v>109</v>
      </c>
      <c r="N291" s="81"/>
      <c r="O291" s="82">
        <v>2017</v>
      </c>
      <c r="P291" s="87" t="s">
        <v>109</v>
      </c>
      <c r="Q291" s="83">
        <v>3000</v>
      </c>
      <c r="R291" s="83"/>
      <c r="S291" s="83"/>
      <c r="T291" s="84" t="s">
        <v>63</v>
      </c>
      <c r="U291" s="76">
        <v>13</v>
      </c>
      <c r="V291" s="88"/>
      <c r="W291" s="89"/>
      <c r="X291" s="76">
        <v>12</v>
      </c>
      <c r="Y291" s="90"/>
      <c r="Z291" s="90"/>
      <c r="AA291" s="90"/>
      <c r="AB291" s="90"/>
      <c r="AC291" s="67"/>
      <c r="AD291" s="90"/>
      <c r="AE291" s="90"/>
      <c r="AF291" s="75"/>
      <c r="AG291" s="94"/>
    </row>
    <row r="292" spans="1:36" s="91" customFormat="1" ht="30" x14ac:dyDescent="0.25">
      <c r="A292" s="67">
        <v>270</v>
      </c>
      <c r="B292" s="145"/>
      <c r="C292" s="74">
        <v>94</v>
      </c>
      <c r="D292" s="71" t="s">
        <v>127</v>
      </c>
      <c r="E292" s="75">
        <v>3</v>
      </c>
      <c r="F292" s="75">
        <v>16</v>
      </c>
      <c r="G292" s="104" t="s">
        <v>640</v>
      </c>
      <c r="H292" s="76"/>
      <c r="I292" s="70" t="s">
        <v>641</v>
      </c>
      <c r="J292" s="100" t="s">
        <v>642</v>
      </c>
      <c r="K292" s="79"/>
      <c r="L292" s="80" t="s">
        <v>129</v>
      </c>
      <c r="M292" s="87" t="s">
        <v>109</v>
      </c>
      <c r="N292" s="81"/>
      <c r="O292" s="82">
        <v>2017</v>
      </c>
      <c r="P292" s="87" t="s">
        <v>67</v>
      </c>
      <c r="Q292" s="83">
        <v>10000</v>
      </c>
      <c r="R292" s="83"/>
      <c r="S292" s="83"/>
      <c r="T292" s="84" t="s">
        <v>63</v>
      </c>
      <c r="U292" s="76">
        <v>13</v>
      </c>
      <c r="V292" s="88"/>
      <c r="W292" s="89"/>
      <c r="X292" s="76">
        <v>5</v>
      </c>
      <c r="Y292" s="90"/>
      <c r="Z292" s="90"/>
      <c r="AA292" s="90"/>
      <c r="AB292" s="90"/>
      <c r="AC292" s="67"/>
      <c r="AD292" s="90"/>
      <c r="AE292" s="90"/>
      <c r="AF292" s="75"/>
      <c r="AG292" s="94"/>
      <c r="AH292" s="11"/>
      <c r="AI292" s="11"/>
      <c r="AJ292" s="11"/>
    </row>
    <row r="293" spans="1:36" s="91" customFormat="1" ht="30" x14ac:dyDescent="0.25">
      <c r="A293" s="67">
        <v>271</v>
      </c>
      <c r="B293" s="145"/>
      <c r="C293" s="74">
        <v>95</v>
      </c>
      <c r="D293" s="71" t="s">
        <v>127</v>
      </c>
      <c r="E293" s="75">
        <v>3</v>
      </c>
      <c r="F293" s="75">
        <v>16</v>
      </c>
      <c r="G293" s="104" t="s">
        <v>643</v>
      </c>
      <c r="H293" s="76"/>
      <c r="I293" s="70" t="s">
        <v>644</v>
      </c>
      <c r="J293" s="100" t="s">
        <v>645</v>
      </c>
      <c r="K293" s="79"/>
      <c r="L293" s="80" t="s">
        <v>129</v>
      </c>
      <c r="M293" s="87" t="s">
        <v>109</v>
      </c>
      <c r="N293" s="81"/>
      <c r="O293" s="82">
        <v>2017</v>
      </c>
      <c r="P293" s="87" t="s">
        <v>67</v>
      </c>
      <c r="Q293" s="83">
        <v>300</v>
      </c>
      <c r="R293" s="83"/>
      <c r="S293" s="83"/>
      <c r="T293" s="84" t="s">
        <v>63</v>
      </c>
      <c r="U293" s="76">
        <v>13</v>
      </c>
      <c r="V293" s="88"/>
      <c r="W293" s="89"/>
      <c r="X293" s="76">
        <v>12</v>
      </c>
      <c r="Y293" s="90"/>
      <c r="Z293" s="90"/>
      <c r="AA293" s="90"/>
      <c r="AB293" s="90"/>
      <c r="AC293" s="67"/>
      <c r="AD293" s="90"/>
      <c r="AE293" s="90"/>
      <c r="AF293" s="75"/>
      <c r="AG293" s="106"/>
    </row>
    <row r="294" spans="1:36" s="91" customFormat="1" ht="38.25" x14ac:dyDescent="0.25">
      <c r="A294" s="67">
        <v>272</v>
      </c>
      <c r="B294" s="145"/>
      <c r="C294" s="74">
        <v>96</v>
      </c>
      <c r="D294" s="71" t="s">
        <v>137</v>
      </c>
      <c r="E294" s="75">
        <v>3</v>
      </c>
      <c r="F294" s="75">
        <v>12</v>
      </c>
      <c r="G294" s="104" t="s">
        <v>646</v>
      </c>
      <c r="H294" s="76"/>
      <c r="I294" s="70" t="s">
        <v>647</v>
      </c>
      <c r="J294" s="100" t="s">
        <v>909</v>
      </c>
      <c r="K294" s="79"/>
      <c r="L294" s="80" t="s">
        <v>141</v>
      </c>
      <c r="M294" s="87" t="s">
        <v>109</v>
      </c>
      <c r="N294" s="81"/>
      <c r="O294" s="82">
        <v>2017</v>
      </c>
      <c r="P294" s="87" t="s">
        <v>109</v>
      </c>
      <c r="Q294" s="83">
        <v>20000</v>
      </c>
      <c r="R294" s="83"/>
      <c r="S294" s="83"/>
      <c r="T294" s="84" t="s">
        <v>63</v>
      </c>
      <c r="U294" s="76">
        <v>1</v>
      </c>
      <c r="V294" s="88"/>
      <c r="W294" s="89"/>
      <c r="X294" s="76">
        <v>3</v>
      </c>
      <c r="Y294" s="90"/>
      <c r="Z294" s="90"/>
      <c r="AA294" s="90"/>
      <c r="AB294" s="90"/>
      <c r="AC294" s="67"/>
      <c r="AD294" s="90"/>
      <c r="AE294" s="90"/>
      <c r="AF294" s="75"/>
      <c r="AG294" s="106"/>
    </row>
    <row r="295" spans="1:36" s="91" customFormat="1" ht="25.5" x14ac:dyDescent="0.25">
      <c r="A295" s="67">
        <v>273</v>
      </c>
      <c r="B295" s="145"/>
      <c r="C295" s="74">
        <v>97</v>
      </c>
      <c r="D295" s="71" t="s">
        <v>137</v>
      </c>
      <c r="E295" s="75">
        <v>3</v>
      </c>
      <c r="F295" s="75">
        <v>7</v>
      </c>
      <c r="G295" s="104" t="s">
        <v>648</v>
      </c>
      <c r="H295" s="76"/>
      <c r="I295" s="70" t="s">
        <v>649</v>
      </c>
      <c r="J295" s="100" t="s">
        <v>650</v>
      </c>
      <c r="K295" s="79"/>
      <c r="L295" s="80" t="s">
        <v>141</v>
      </c>
      <c r="M295" s="87" t="s">
        <v>67</v>
      </c>
      <c r="N295" s="81"/>
      <c r="O295" s="82">
        <v>2017</v>
      </c>
      <c r="P295" s="87" t="s">
        <v>67</v>
      </c>
      <c r="Q295" s="83">
        <v>700</v>
      </c>
      <c r="R295" s="83"/>
      <c r="S295" s="83"/>
      <c r="T295" s="84" t="s">
        <v>63</v>
      </c>
      <c r="U295" s="76">
        <v>13</v>
      </c>
      <c r="V295" s="88"/>
      <c r="W295" s="89"/>
      <c r="X295" s="76">
        <v>12</v>
      </c>
      <c r="Y295" s="90"/>
      <c r="Z295" s="90"/>
      <c r="AA295" s="90"/>
      <c r="AB295" s="90"/>
      <c r="AC295" s="67"/>
      <c r="AD295" s="90"/>
      <c r="AE295" s="90"/>
      <c r="AF295" s="75"/>
      <c r="AG295" s="106"/>
    </row>
    <row r="296" spans="1:36" s="91" customFormat="1" ht="25.5" x14ac:dyDescent="0.25">
      <c r="A296" s="67">
        <v>274</v>
      </c>
      <c r="B296" s="145"/>
      <c r="C296" s="74">
        <v>98</v>
      </c>
      <c r="D296" s="71" t="s">
        <v>137</v>
      </c>
      <c r="E296" s="75">
        <v>3</v>
      </c>
      <c r="F296" s="75">
        <v>7</v>
      </c>
      <c r="G296" s="104" t="s">
        <v>648</v>
      </c>
      <c r="H296" s="76"/>
      <c r="I296" s="70" t="s">
        <v>649</v>
      </c>
      <c r="J296" s="100" t="s">
        <v>651</v>
      </c>
      <c r="K296" s="79"/>
      <c r="L296" s="80" t="s">
        <v>141</v>
      </c>
      <c r="M296" s="87" t="s">
        <v>142</v>
      </c>
      <c r="N296" s="81"/>
      <c r="O296" s="82">
        <v>2017</v>
      </c>
      <c r="P296" s="87" t="s">
        <v>142</v>
      </c>
      <c r="Q296" s="83">
        <v>6000</v>
      </c>
      <c r="R296" s="83"/>
      <c r="S296" s="83"/>
      <c r="T296" s="84" t="s">
        <v>63</v>
      </c>
      <c r="U296" s="76">
        <v>13</v>
      </c>
      <c r="V296" s="88"/>
      <c r="W296" s="89"/>
      <c r="X296" s="76">
        <v>12</v>
      </c>
      <c r="Y296" s="90"/>
      <c r="Z296" s="90"/>
      <c r="AA296" s="90"/>
      <c r="AB296" s="90"/>
      <c r="AC296" s="67"/>
      <c r="AD296" s="90"/>
      <c r="AE296" s="90"/>
      <c r="AF296" s="75"/>
      <c r="AG296" s="106"/>
    </row>
    <row r="297" spans="1:36" s="91" customFormat="1" ht="51" x14ac:dyDescent="0.25">
      <c r="A297" s="67">
        <v>275</v>
      </c>
      <c r="B297" s="145"/>
      <c r="C297" s="74">
        <v>99</v>
      </c>
      <c r="D297" s="71" t="s">
        <v>137</v>
      </c>
      <c r="E297" s="75">
        <v>3</v>
      </c>
      <c r="F297" s="75">
        <v>16</v>
      </c>
      <c r="G297" s="104" t="s">
        <v>652</v>
      </c>
      <c r="H297" s="76"/>
      <c r="I297" s="70" t="s">
        <v>653</v>
      </c>
      <c r="J297" s="100" t="s">
        <v>654</v>
      </c>
      <c r="K297" s="79"/>
      <c r="L297" s="80" t="s">
        <v>141</v>
      </c>
      <c r="M297" s="87" t="s">
        <v>158</v>
      </c>
      <c r="N297" s="81"/>
      <c r="O297" s="82">
        <v>2017</v>
      </c>
      <c r="P297" s="87" t="s">
        <v>158</v>
      </c>
      <c r="Q297" s="83">
        <v>30000</v>
      </c>
      <c r="R297" s="83"/>
      <c r="S297" s="83"/>
      <c r="T297" s="84" t="s">
        <v>63</v>
      </c>
      <c r="U297" s="76">
        <v>8</v>
      </c>
      <c r="V297" s="88"/>
      <c r="W297" s="89"/>
      <c r="X297" s="76">
        <v>36</v>
      </c>
      <c r="Y297" s="90"/>
      <c r="Z297" s="90"/>
      <c r="AA297" s="90"/>
      <c r="AB297" s="90"/>
      <c r="AC297" s="67"/>
      <c r="AD297" s="90"/>
      <c r="AE297" s="90"/>
      <c r="AF297" s="75"/>
      <c r="AG297" s="106"/>
    </row>
    <row r="298" spans="1:36" s="91" customFormat="1" ht="25.5" x14ac:dyDescent="0.25">
      <c r="A298" s="67">
        <v>276</v>
      </c>
      <c r="B298" s="145"/>
      <c r="C298" s="74">
        <v>100</v>
      </c>
      <c r="D298" s="71" t="s">
        <v>137</v>
      </c>
      <c r="E298" s="75">
        <v>3</v>
      </c>
      <c r="F298" s="75">
        <v>16</v>
      </c>
      <c r="G298" s="104" t="s">
        <v>655</v>
      </c>
      <c r="H298" s="76"/>
      <c r="I298" s="70" t="s">
        <v>656</v>
      </c>
      <c r="J298" s="100" t="s">
        <v>657</v>
      </c>
      <c r="K298" s="79"/>
      <c r="L298" s="80" t="s">
        <v>141</v>
      </c>
      <c r="M298" s="87" t="s">
        <v>158</v>
      </c>
      <c r="N298" s="81"/>
      <c r="O298" s="82">
        <v>2017</v>
      </c>
      <c r="P298" s="87" t="s">
        <v>158</v>
      </c>
      <c r="Q298" s="83">
        <v>3600</v>
      </c>
      <c r="R298" s="83"/>
      <c r="S298" s="83"/>
      <c r="T298" s="84" t="s">
        <v>63</v>
      </c>
      <c r="U298" s="76">
        <v>13</v>
      </c>
      <c r="V298" s="88"/>
      <c r="W298" s="89"/>
      <c r="X298" s="76">
        <v>2</v>
      </c>
      <c r="Y298" s="90"/>
      <c r="Z298" s="90"/>
      <c r="AA298" s="90"/>
      <c r="AB298" s="90"/>
      <c r="AC298" s="67"/>
      <c r="AD298" s="90"/>
      <c r="AE298" s="90"/>
      <c r="AF298" s="75"/>
      <c r="AG298" s="106"/>
    </row>
    <row r="299" spans="1:36" s="91" customFormat="1" ht="25.5" x14ac:dyDescent="0.25">
      <c r="A299" s="67">
        <v>277</v>
      </c>
      <c r="B299" s="145"/>
      <c r="C299" s="74">
        <v>101</v>
      </c>
      <c r="D299" s="71" t="s">
        <v>137</v>
      </c>
      <c r="E299" s="75">
        <v>3</v>
      </c>
      <c r="F299" s="75">
        <v>27</v>
      </c>
      <c r="G299" s="104" t="s">
        <v>658</v>
      </c>
      <c r="H299" s="76"/>
      <c r="I299" s="70" t="s">
        <v>659</v>
      </c>
      <c r="J299" s="100" t="s">
        <v>660</v>
      </c>
      <c r="K299" s="79"/>
      <c r="L299" s="80" t="s">
        <v>141</v>
      </c>
      <c r="M299" s="87" t="s">
        <v>67</v>
      </c>
      <c r="N299" s="81"/>
      <c r="O299" s="82">
        <v>2017</v>
      </c>
      <c r="P299" s="87" t="s">
        <v>67</v>
      </c>
      <c r="Q299" s="83">
        <v>1100</v>
      </c>
      <c r="R299" s="83"/>
      <c r="S299" s="83"/>
      <c r="T299" s="84" t="s">
        <v>63</v>
      </c>
      <c r="U299" s="76">
        <v>13</v>
      </c>
      <c r="V299" s="88"/>
      <c r="W299" s="89"/>
      <c r="X299" s="76">
        <v>5</v>
      </c>
      <c r="Y299" s="90"/>
      <c r="Z299" s="90"/>
      <c r="AA299" s="90"/>
      <c r="AB299" s="90"/>
      <c r="AC299" s="67"/>
      <c r="AD299" s="90"/>
      <c r="AE299" s="90"/>
      <c r="AF299" s="75"/>
      <c r="AG299" s="106"/>
    </row>
    <row r="300" spans="1:36" s="91" customFormat="1" ht="25.5" x14ac:dyDescent="0.25">
      <c r="A300" s="67">
        <v>278</v>
      </c>
      <c r="B300" s="145"/>
      <c r="C300" s="74">
        <v>102</v>
      </c>
      <c r="D300" s="71" t="s">
        <v>137</v>
      </c>
      <c r="E300" s="75">
        <v>3</v>
      </c>
      <c r="F300" s="75">
        <v>7</v>
      </c>
      <c r="G300" s="104" t="s">
        <v>661</v>
      </c>
      <c r="H300" s="76"/>
      <c r="I300" s="70" t="s">
        <v>662</v>
      </c>
      <c r="J300" s="100" t="s">
        <v>663</v>
      </c>
      <c r="K300" s="79"/>
      <c r="L300" s="80" t="s">
        <v>141</v>
      </c>
      <c r="M300" s="87" t="s">
        <v>67</v>
      </c>
      <c r="N300" s="81"/>
      <c r="O300" s="82">
        <v>2017</v>
      </c>
      <c r="P300" s="87" t="s">
        <v>67</v>
      </c>
      <c r="Q300" s="83">
        <v>3900</v>
      </c>
      <c r="R300" s="83"/>
      <c r="S300" s="83"/>
      <c r="T300" s="84" t="s">
        <v>63</v>
      </c>
      <c r="U300" s="76">
        <v>13</v>
      </c>
      <c r="V300" s="88"/>
      <c r="W300" s="89"/>
      <c r="X300" s="76">
        <v>12</v>
      </c>
      <c r="Y300" s="90"/>
      <c r="Z300" s="90"/>
      <c r="AA300" s="90"/>
      <c r="AB300" s="90"/>
      <c r="AC300" s="67"/>
      <c r="AD300" s="90"/>
      <c r="AE300" s="90"/>
      <c r="AF300" s="75"/>
      <c r="AG300" s="106"/>
    </row>
    <row r="301" spans="1:36" s="91" customFormat="1" x14ac:dyDescent="0.25">
      <c r="A301" s="67">
        <v>279</v>
      </c>
      <c r="B301" s="145"/>
      <c r="C301" s="74">
        <v>103</v>
      </c>
      <c r="D301" s="71" t="s">
        <v>137</v>
      </c>
      <c r="E301" s="75">
        <v>3</v>
      </c>
      <c r="F301" s="75">
        <v>11</v>
      </c>
      <c r="G301" s="104" t="s">
        <v>621</v>
      </c>
      <c r="H301" s="76"/>
      <c r="I301" s="70" t="s">
        <v>664</v>
      </c>
      <c r="J301" s="100" t="s">
        <v>665</v>
      </c>
      <c r="K301" s="79"/>
      <c r="L301" s="80" t="s">
        <v>141</v>
      </c>
      <c r="M301" s="87" t="s">
        <v>133</v>
      </c>
      <c r="N301" s="81"/>
      <c r="O301" s="82">
        <v>2017</v>
      </c>
      <c r="P301" s="87" t="s">
        <v>133</v>
      </c>
      <c r="Q301" s="83">
        <v>3000</v>
      </c>
      <c r="R301" s="83"/>
      <c r="S301" s="83"/>
      <c r="T301" s="84" t="s">
        <v>63</v>
      </c>
      <c r="U301" s="76">
        <v>1</v>
      </c>
      <c r="V301" s="88"/>
      <c r="W301" s="89"/>
      <c r="X301" s="76">
        <v>2</v>
      </c>
      <c r="Y301" s="90"/>
      <c r="Z301" s="90"/>
      <c r="AA301" s="90"/>
      <c r="AB301" s="90"/>
      <c r="AC301" s="67"/>
      <c r="AD301" s="90"/>
      <c r="AE301" s="90"/>
      <c r="AF301" s="75" t="s">
        <v>82</v>
      </c>
      <c r="AG301" s="106"/>
    </row>
    <row r="302" spans="1:36" s="91" customFormat="1" ht="25.5" x14ac:dyDescent="0.25">
      <c r="A302" s="67">
        <v>280</v>
      </c>
      <c r="B302" s="145"/>
      <c r="C302" s="74">
        <v>104</v>
      </c>
      <c r="D302" s="71" t="s">
        <v>137</v>
      </c>
      <c r="E302" s="75">
        <v>3</v>
      </c>
      <c r="F302" s="75">
        <v>20</v>
      </c>
      <c r="G302" s="104" t="s">
        <v>666</v>
      </c>
      <c r="H302" s="76"/>
      <c r="I302" s="70" t="s">
        <v>667</v>
      </c>
      <c r="J302" s="100" t="s">
        <v>668</v>
      </c>
      <c r="K302" s="79"/>
      <c r="L302" s="80" t="s">
        <v>141</v>
      </c>
      <c r="M302" s="87" t="s">
        <v>67</v>
      </c>
      <c r="N302" s="81"/>
      <c r="O302" s="82">
        <v>2017</v>
      </c>
      <c r="P302" s="87" t="s">
        <v>67</v>
      </c>
      <c r="Q302" s="83">
        <v>12000</v>
      </c>
      <c r="R302" s="83"/>
      <c r="S302" s="83"/>
      <c r="T302" s="84" t="s">
        <v>63</v>
      </c>
      <c r="U302" s="76">
        <v>13</v>
      </c>
      <c r="V302" s="88"/>
      <c r="W302" s="89"/>
      <c r="X302" s="76">
        <v>24</v>
      </c>
      <c r="Y302" s="90"/>
      <c r="Z302" s="90"/>
      <c r="AA302" s="90"/>
      <c r="AB302" s="90"/>
      <c r="AC302" s="67"/>
      <c r="AD302" s="90"/>
      <c r="AE302" s="90"/>
      <c r="AF302" s="75"/>
      <c r="AG302" s="106"/>
    </row>
    <row r="303" spans="1:36" s="91" customFormat="1" ht="38.25" x14ac:dyDescent="0.25">
      <c r="A303" s="67">
        <v>281</v>
      </c>
      <c r="B303" s="145"/>
      <c r="C303" s="74">
        <v>105</v>
      </c>
      <c r="D303" s="71" t="s">
        <v>137</v>
      </c>
      <c r="E303" s="75">
        <v>3</v>
      </c>
      <c r="F303" s="75">
        <v>12</v>
      </c>
      <c r="G303" s="104" t="s">
        <v>669</v>
      </c>
      <c r="H303" s="76"/>
      <c r="I303" s="70" t="s">
        <v>670</v>
      </c>
      <c r="J303" s="100" t="s">
        <v>671</v>
      </c>
      <c r="K303" s="79"/>
      <c r="L303" s="80" t="s">
        <v>141</v>
      </c>
      <c r="M303" s="87" t="s">
        <v>109</v>
      </c>
      <c r="N303" s="81"/>
      <c r="O303" s="82">
        <v>2017</v>
      </c>
      <c r="P303" s="87" t="s">
        <v>109</v>
      </c>
      <c r="Q303" s="83">
        <v>29000</v>
      </c>
      <c r="R303" s="83"/>
      <c r="S303" s="83"/>
      <c r="T303" s="84" t="s">
        <v>63</v>
      </c>
      <c r="U303" s="76">
        <v>1</v>
      </c>
      <c r="V303" s="88"/>
      <c r="W303" s="89"/>
      <c r="X303" s="76">
        <v>48</v>
      </c>
      <c r="Y303" s="90"/>
      <c r="Z303" s="90"/>
      <c r="AA303" s="90"/>
      <c r="AB303" s="90"/>
      <c r="AC303" s="67"/>
      <c r="AD303" s="90"/>
      <c r="AE303" s="90"/>
      <c r="AF303" s="75"/>
      <c r="AG303" s="106"/>
    </row>
    <row r="304" spans="1:36" s="91" customFormat="1" ht="25.5" x14ac:dyDescent="0.25">
      <c r="A304" s="67">
        <v>282</v>
      </c>
      <c r="B304" s="145"/>
      <c r="C304" s="74">
        <v>106</v>
      </c>
      <c r="D304" s="71" t="s">
        <v>137</v>
      </c>
      <c r="E304" s="75">
        <v>3</v>
      </c>
      <c r="F304" s="75">
        <v>12</v>
      </c>
      <c r="G304" s="104" t="s">
        <v>672</v>
      </c>
      <c r="H304" s="76" t="s">
        <v>673</v>
      </c>
      <c r="I304" s="70" t="s">
        <v>674</v>
      </c>
      <c r="J304" s="100" t="s">
        <v>675</v>
      </c>
      <c r="K304" s="79"/>
      <c r="L304" s="80" t="s">
        <v>141</v>
      </c>
      <c r="M304" s="87" t="s">
        <v>133</v>
      </c>
      <c r="N304" s="81"/>
      <c r="O304" s="82">
        <v>2017</v>
      </c>
      <c r="P304" s="87" t="s">
        <v>133</v>
      </c>
      <c r="Q304" s="83">
        <v>5000</v>
      </c>
      <c r="R304" s="83"/>
      <c r="S304" s="83"/>
      <c r="T304" s="84" t="s">
        <v>63</v>
      </c>
      <c r="U304" s="76">
        <v>13</v>
      </c>
      <c r="V304" s="88"/>
      <c r="W304" s="89"/>
      <c r="X304" s="76">
        <v>3</v>
      </c>
      <c r="Y304" s="90"/>
      <c r="Z304" s="90"/>
      <c r="AA304" s="90"/>
      <c r="AB304" s="90"/>
      <c r="AC304" s="67"/>
      <c r="AD304" s="90"/>
      <c r="AE304" s="90"/>
      <c r="AF304" s="75" t="s">
        <v>82</v>
      </c>
      <c r="AG304" s="106"/>
    </row>
    <row r="305" spans="1:33" s="91" customFormat="1" x14ac:dyDescent="0.25">
      <c r="A305" s="67">
        <v>283</v>
      </c>
      <c r="B305" s="145"/>
      <c r="C305" s="74">
        <v>107</v>
      </c>
      <c r="D305" s="71" t="s">
        <v>137</v>
      </c>
      <c r="E305" s="75">
        <v>3</v>
      </c>
      <c r="F305" s="75">
        <v>12</v>
      </c>
      <c r="G305" s="104" t="s">
        <v>676</v>
      </c>
      <c r="H305" s="76"/>
      <c r="I305" s="70" t="s">
        <v>677</v>
      </c>
      <c r="J305" s="100" t="s">
        <v>678</v>
      </c>
      <c r="K305" s="79"/>
      <c r="L305" s="80" t="s">
        <v>141</v>
      </c>
      <c r="M305" s="87" t="s">
        <v>133</v>
      </c>
      <c r="N305" s="81"/>
      <c r="O305" s="82">
        <v>2017</v>
      </c>
      <c r="P305" s="87" t="s">
        <v>133</v>
      </c>
      <c r="Q305" s="83">
        <v>30000</v>
      </c>
      <c r="R305" s="83"/>
      <c r="S305" s="83"/>
      <c r="T305" s="84" t="s">
        <v>63</v>
      </c>
      <c r="U305" s="76">
        <v>1</v>
      </c>
      <c r="V305" s="88"/>
      <c r="W305" s="89"/>
      <c r="X305" s="76">
        <v>12</v>
      </c>
      <c r="Y305" s="90"/>
      <c r="Z305" s="90"/>
      <c r="AA305" s="90"/>
      <c r="AB305" s="90"/>
      <c r="AC305" s="67"/>
      <c r="AD305" s="90"/>
      <c r="AE305" s="90"/>
      <c r="AF305" s="75" t="s">
        <v>82</v>
      </c>
      <c r="AG305" s="106"/>
    </row>
    <row r="306" spans="1:33" s="91" customFormat="1" ht="25.5" x14ac:dyDescent="0.25">
      <c r="A306" s="67">
        <v>284</v>
      </c>
      <c r="B306" s="145"/>
      <c r="C306" s="74">
        <v>108</v>
      </c>
      <c r="D306" s="71" t="s">
        <v>137</v>
      </c>
      <c r="E306" s="75">
        <v>3</v>
      </c>
      <c r="F306" s="75">
        <v>12</v>
      </c>
      <c r="G306" s="104" t="s">
        <v>679</v>
      </c>
      <c r="H306" s="76"/>
      <c r="I306" s="70" t="s">
        <v>680</v>
      </c>
      <c r="J306" s="100" t="s">
        <v>681</v>
      </c>
      <c r="K306" s="79"/>
      <c r="L306" s="80" t="s">
        <v>141</v>
      </c>
      <c r="M306" s="87" t="s">
        <v>133</v>
      </c>
      <c r="N306" s="81"/>
      <c r="O306" s="82">
        <v>2017</v>
      </c>
      <c r="P306" s="87" t="s">
        <v>133</v>
      </c>
      <c r="Q306" s="83">
        <v>10000</v>
      </c>
      <c r="R306" s="83"/>
      <c r="S306" s="83"/>
      <c r="T306" s="84" t="s">
        <v>63</v>
      </c>
      <c r="U306" s="76">
        <v>1</v>
      </c>
      <c r="V306" s="88"/>
      <c r="W306" s="89"/>
      <c r="X306" s="76">
        <v>12</v>
      </c>
      <c r="Y306" s="90"/>
      <c r="Z306" s="90"/>
      <c r="AA306" s="90"/>
      <c r="AB306" s="90"/>
      <c r="AC306" s="67"/>
      <c r="AD306" s="90"/>
      <c r="AE306" s="90"/>
      <c r="AF306" s="75" t="s">
        <v>82</v>
      </c>
      <c r="AG306" s="106"/>
    </row>
    <row r="307" spans="1:33" s="91" customFormat="1" x14ac:dyDescent="0.25">
      <c r="A307" s="67">
        <v>285</v>
      </c>
      <c r="B307" s="145"/>
      <c r="C307" s="74">
        <v>109</v>
      </c>
      <c r="D307" s="71" t="s">
        <v>137</v>
      </c>
      <c r="E307" s="75">
        <v>3</v>
      </c>
      <c r="F307" s="75">
        <v>9</v>
      </c>
      <c r="G307" s="104" t="s">
        <v>682</v>
      </c>
      <c r="H307" s="76"/>
      <c r="I307" s="70" t="s">
        <v>683</v>
      </c>
      <c r="J307" s="100" t="s">
        <v>684</v>
      </c>
      <c r="K307" s="79"/>
      <c r="L307" s="80" t="s">
        <v>141</v>
      </c>
      <c r="M307" s="87" t="s">
        <v>133</v>
      </c>
      <c r="N307" s="81"/>
      <c r="O307" s="82">
        <v>2017</v>
      </c>
      <c r="P307" s="87" t="s">
        <v>133</v>
      </c>
      <c r="Q307" s="83">
        <v>1500</v>
      </c>
      <c r="R307" s="83"/>
      <c r="S307" s="83"/>
      <c r="T307" s="84" t="s">
        <v>63</v>
      </c>
      <c r="U307" s="76">
        <v>13</v>
      </c>
      <c r="V307" s="88"/>
      <c r="W307" s="89"/>
      <c r="X307" s="76">
        <v>2</v>
      </c>
      <c r="Y307" s="90"/>
      <c r="Z307" s="90"/>
      <c r="AA307" s="90"/>
      <c r="AB307" s="90"/>
      <c r="AC307" s="67"/>
      <c r="AD307" s="90"/>
      <c r="AE307" s="90"/>
      <c r="AF307" s="75" t="s">
        <v>82</v>
      </c>
      <c r="AG307" s="106"/>
    </row>
    <row r="308" spans="1:33" s="91" customFormat="1" ht="25.5" x14ac:dyDescent="0.25">
      <c r="A308" s="67">
        <v>286</v>
      </c>
      <c r="B308" s="145"/>
      <c r="C308" s="74">
        <v>110</v>
      </c>
      <c r="D308" s="71" t="s">
        <v>137</v>
      </c>
      <c r="E308" s="75">
        <v>3</v>
      </c>
      <c r="F308" s="75">
        <v>12</v>
      </c>
      <c r="G308" s="104" t="s">
        <v>685</v>
      </c>
      <c r="H308" s="76"/>
      <c r="I308" s="70" t="s">
        <v>686</v>
      </c>
      <c r="J308" s="100" t="s">
        <v>687</v>
      </c>
      <c r="K308" s="79"/>
      <c r="L308" s="80" t="s">
        <v>141</v>
      </c>
      <c r="M308" s="87" t="s">
        <v>133</v>
      </c>
      <c r="N308" s="81"/>
      <c r="O308" s="82">
        <v>2017</v>
      </c>
      <c r="P308" s="87" t="s">
        <v>133</v>
      </c>
      <c r="Q308" s="83">
        <v>5000</v>
      </c>
      <c r="R308" s="83"/>
      <c r="S308" s="83"/>
      <c r="T308" s="84" t="s">
        <v>63</v>
      </c>
      <c r="U308" s="76">
        <v>1</v>
      </c>
      <c r="V308" s="88"/>
      <c r="W308" s="89"/>
      <c r="X308" s="76">
        <v>12</v>
      </c>
      <c r="Y308" s="90"/>
      <c r="Z308" s="90"/>
      <c r="AA308" s="90"/>
      <c r="AB308" s="90"/>
      <c r="AC308" s="67"/>
      <c r="AD308" s="90"/>
      <c r="AE308" s="90"/>
      <c r="AF308" s="75" t="s">
        <v>82</v>
      </c>
      <c r="AG308" s="106"/>
    </row>
    <row r="309" spans="1:33" s="91" customFormat="1" x14ac:dyDescent="0.25">
      <c r="A309" s="67">
        <v>287</v>
      </c>
      <c r="B309" s="145"/>
      <c r="C309" s="74">
        <v>111</v>
      </c>
      <c r="D309" s="71" t="s">
        <v>137</v>
      </c>
      <c r="E309" s="75">
        <v>3</v>
      </c>
      <c r="F309" s="75">
        <v>12</v>
      </c>
      <c r="G309" s="104" t="s">
        <v>676</v>
      </c>
      <c r="H309" s="76" t="s">
        <v>673</v>
      </c>
      <c r="I309" s="70" t="s">
        <v>688</v>
      </c>
      <c r="J309" s="100" t="s">
        <v>689</v>
      </c>
      <c r="K309" s="79"/>
      <c r="L309" s="80" t="s">
        <v>141</v>
      </c>
      <c r="M309" s="87" t="s">
        <v>109</v>
      </c>
      <c r="N309" s="81"/>
      <c r="O309" s="82">
        <v>2017</v>
      </c>
      <c r="P309" s="87" t="s">
        <v>133</v>
      </c>
      <c r="Q309" s="83">
        <v>3600</v>
      </c>
      <c r="R309" s="83"/>
      <c r="S309" s="83"/>
      <c r="T309" s="84" t="s">
        <v>63</v>
      </c>
      <c r="U309" s="76">
        <v>13</v>
      </c>
      <c r="V309" s="88"/>
      <c r="W309" s="89"/>
      <c r="X309" s="76">
        <v>12</v>
      </c>
      <c r="Y309" s="90"/>
      <c r="Z309" s="90"/>
      <c r="AA309" s="90"/>
      <c r="AB309" s="90"/>
      <c r="AC309" s="67"/>
      <c r="AD309" s="90"/>
      <c r="AE309" s="90"/>
      <c r="AF309" s="75"/>
      <c r="AG309" s="106"/>
    </row>
    <row r="310" spans="1:33" s="91" customFormat="1" ht="25.5" x14ac:dyDescent="0.25">
      <c r="A310" s="67">
        <v>288</v>
      </c>
      <c r="B310" s="145"/>
      <c r="C310" s="74">
        <v>112</v>
      </c>
      <c r="D310" s="71" t="s">
        <v>137</v>
      </c>
      <c r="E310" s="75">
        <v>3</v>
      </c>
      <c r="F310" s="75">
        <v>12</v>
      </c>
      <c r="G310" s="104" t="s">
        <v>690</v>
      </c>
      <c r="H310" s="76"/>
      <c r="I310" s="70" t="s">
        <v>688</v>
      </c>
      <c r="J310" s="100" t="s">
        <v>691</v>
      </c>
      <c r="K310" s="79"/>
      <c r="L310" s="80" t="s">
        <v>141</v>
      </c>
      <c r="M310" s="87" t="s">
        <v>142</v>
      </c>
      <c r="N310" s="81"/>
      <c r="O310" s="82">
        <v>2017</v>
      </c>
      <c r="P310" s="87" t="s">
        <v>142</v>
      </c>
      <c r="Q310" s="83">
        <v>16000</v>
      </c>
      <c r="R310" s="83"/>
      <c r="S310" s="83"/>
      <c r="T310" s="84" t="s">
        <v>63</v>
      </c>
      <c r="U310" s="76">
        <v>1</v>
      </c>
      <c r="V310" s="88"/>
      <c r="W310" s="89"/>
      <c r="X310" s="76">
        <v>3</v>
      </c>
      <c r="Y310" s="90"/>
      <c r="Z310" s="90"/>
      <c r="AA310" s="90"/>
      <c r="AB310" s="90"/>
      <c r="AC310" s="67"/>
      <c r="AD310" s="90"/>
      <c r="AE310" s="90"/>
      <c r="AF310" s="75"/>
      <c r="AG310" s="106"/>
    </row>
    <row r="311" spans="1:33" s="91" customFormat="1" x14ac:dyDescent="0.25">
      <c r="A311" s="67">
        <v>289</v>
      </c>
      <c r="B311" s="145"/>
      <c r="C311" s="74">
        <v>113</v>
      </c>
      <c r="D311" s="71" t="s">
        <v>137</v>
      </c>
      <c r="E311" s="75">
        <v>3</v>
      </c>
      <c r="F311" s="75">
        <v>11</v>
      </c>
      <c r="G311" s="104" t="s">
        <v>513</v>
      </c>
      <c r="H311" s="76"/>
      <c r="I311" s="70" t="s">
        <v>514</v>
      </c>
      <c r="J311" s="100" t="s">
        <v>514</v>
      </c>
      <c r="K311" s="79"/>
      <c r="L311" s="80" t="s">
        <v>141</v>
      </c>
      <c r="M311" s="87" t="s">
        <v>133</v>
      </c>
      <c r="N311" s="81"/>
      <c r="O311" s="82">
        <v>2017</v>
      </c>
      <c r="P311" s="87" t="s">
        <v>133</v>
      </c>
      <c r="Q311" s="83">
        <v>3000</v>
      </c>
      <c r="R311" s="83"/>
      <c r="S311" s="83"/>
      <c r="T311" s="84" t="s">
        <v>63</v>
      </c>
      <c r="U311" s="76">
        <v>13</v>
      </c>
      <c r="V311" s="88"/>
      <c r="W311" s="89"/>
      <c r="X311" s="76">
        <v>3</v>
      </c>
      <c r="Y311" s="90"/>
      <c r="Z311" s="90"/>
      <c r="AA311" s="90"/>
      <c r="AB311" s="90"/>
      <c r="AC311" s="67"/>
      <c r="AD311" s="90"/>
      <c r="AE311" s="90"/>
      <c r="AF311" s="75" t="s">
        <v>82</v>
      </c>
      <c r="AG311" s="106"/>
    </row>
    <row r="312" spans="1:33" s="91" customFormat="1" ht="25.5" x14ac:dyDescent="0.25">
      <c r="A312" s="67">
        <v>290</v>
      </c>
      <c r="B312" s="145"/>
      <c r="C312" s="74">
        <v>114</v>
      </c>
      <c r="D312" s="71" t="s">
        <v>137</v>
      </c>
      <c r="E312" s="75">
        <v>3</v>
      </c>
      <c r="F312" s="75">
        <v>16</v>
      </c>
      <c r="G312" s="104" t="s">
        <v>566</v>
      </c>
      <c r="H312" s="76"/>
      <c r="I312" s="70" t="s">
        <v>567</v>
      </c>
      <c r="J312" s="100" t="s">
        <v>692</v>
      </c>
      <c r="K312" s="79"/>
      <c r="L312" s="80" t="s">
        <v>141</v>
      </c>
      <c r="M312" s="87" t="s">
        <v>92</v>
      </c>
      <c r="N312" s="81"/>
      <c r="O312" s="82">
        <v>2017</v>
      </c>
      <c r="P312" s="87" t="s">
        <v>92</v>
      </c>
      <c r="Q312" s="83">
        <v>7000</v>
      </c>
      <c r="R312" s="83"/>
      <c r="S312" s="83"/>
      <c r="T312" s="84" t="s">
        <v>63</v>
      </c>
      <c r="U312" s="76">
        <v>13</v>
      </c>
      <c r="V312" s="88"/>
      <c r="W312" s="89"/>
      <c r="X312" s="76">
        <v>3</v>
      </c>
      <c r="Y312" s="90"/>
      <c r="Z312" s="90"/>
      <c r="AA312" s="90"/>
      <c r="AB312" s="90"/>
      <c r="AC312" s="67"/>
      <c r="AD312" s="90"/>
      <c r="AE312" s="90"/>
      <c r="AF312" s="75"/>
      <c r="AG312" s="106"/>
    </row>
    <row r="313" spans="1:33" s="91" customFormat="1" ht="25.5" x14ac:dyDescent="0.25">
      <c r="A313" s="67">
        <v>291</v>
      </c>
      <c r="B313" s="145"/>
      <c r="C313" s="74">
        <v>115</v>
      </c>
      <c r="D313" s="71" t="s">
        <v>137</v>
      </c>
      <c r="E313" s="75">
        <v>3</v>
      </c>
      <c r="F313" s="75">
        <v>12</v>
      </c>
      <c r="G313" s="104" t="s">
        <v>507</v>
      </c>
      <c r="H313" s="76" t="s">
        <v>673</v>
      </c>
      <c r="I313" s="70" t="s">
        <v>508</v>
      </c>
      <c r="J313" s="100" t="s">
        <v>693</v>
      </c>
      <c r="K313" s="79"/>
      <c r="L313" s="80" t="s">
        <v>141</v>
      </c>
      <c r="M313" s="87" t="s">
        <v>133</v>
      </c>
      <c r="N313" s="81"/>
      <c r="O313" s="82">
        <v>2017</v>
      </c>
      <c r="P313" s="87" t="s">
        <v>133</v>
      </c>
      <c r="Q313" s="83">
        <v>2000</v>
      </c>
      <c r="R313" s="83"/>
      <c r="S313" s="83"/>
      <c r="T313" s="84" t="s">
        <v>63</v>
      </c>
      <c r="U313" s="76">
        <v>13</v>
      </c>
      <c r="V313" s="88"/>
      <c r="W313" s="89"/>
      <c r="X313" s="76">
        <v>1</v>
      </c>
      <c r="Y313" s="90"/>
      <c r="Z313" s="90"/>
      <c r="AA313" s="90"/>
      <c r="AB313" s="90"/>
      <c r="AC313" s="67"/>
      <c r="AD313" s="90"/>
      <c r="AE313" s="90"/>
      <c r="AF313" s="75" t="s">
        <v>82</v>
      </c>
      <c r="AG313" s="106"/>
    </row>
    <row r="314" spans="1:33" s="91" customFormat="1" x14ac:dyDescent="0.25">
      <c r="A314" s="67">
        <v>292</v>
      </c>
      <c r="B314" s="145"/>
      <c r="C314" s="74">
        <v>116</v>
      </c>
      <c r="D314" s="71" t="s">
        <v>137</v>
      </c>
      <c r="E314" s="75">
        <v>3</v>
      </c>
      <c r="F314" s="75">
        <v>9</v>
      </c>
      <c r="G314" s="104" t="s">
        <v>682</v>
      </c>
      <c r="H314" s="76"/>
      <c r="I314" s="70" t="s">
        <v>683</v>
      </c>
      <c r="J314" s="100" t="s">
        <v>694</v>
      </c>
      <c r="K314" s="79"/>
      <c r="L314" s="80" t="s">
        <v>141</v>
      </c>
      <c r="M314" s="87" t="s">
        <v>133</v>
      </c>
      <c r="N314" s="81"/>
      <c r="O314" s="82">
        <v>2017</v>
      </c>
      <c r="P314" s="87" t="s">
        <v>133</v>
      </c>
      <c r="Q314" s="83">
        <v>2000</v>
      </c>
      <c r="R314" s="83"/>
      <c r="S314" s="83"/>
      <c r="T314" s="84" t="s">
        <v>63</v>
      </c>
      <c r="U314" s="76">
        <v>13</v>
      </c>
      <c r="V314" s="88"/>
      <c r="W314" s="89"/>
      <c r="X314" s="76">
        <v>6</v>
      </c>
      <c r="Y314" s="90"/>
      <c r="Z314" s="90"/>
      <c r="AA314" s="90"/>
      <c r="AB314" s="90"/>
      <c r="AC314" s="67"/>
      <c r="AD314" s="90"/>
      <c r="AE314" s="90"/>
      <c r="AF314" s="75" t="s">
        <v>82</v>
      </c>
      <c r="AG314" s="106"/>
    </row>
    <row r="315" spans="1:33" s="91" customFormat="1" ht="51" x14ac:dyDescent="0.25">
      <c r="A315" s="67">
        <v>293</v>
      </c>
      <c r="B315" s="145"/>
      <c r="C315" s="74">
        <v>117</v>
      </c>
      <c r="D315" s="71" t="s">
        <v>137</v>
      </c>
      <c r="E315" s="75">
        <v>3</v>
      </c>
      <c r="F315" s="75">
        <v>12</v>
      </c>
      <c r="G315" s="104" t="s">
        <v>695</v>
      </c>
      <c r="H315" s="76"/>
      <c r="I315" s="70" t="s">
        <v>696</v>
      </c>
      <c r="J315" s="100" t="s">
        <v>697</v>
      </c>
      <c r="K315" s="79"/>
      <c r="L315" s="80" t="s">
        <v>141</v>
      </c>
      <c r="M315" s="87" t="s">
        <v>142</v>
      </c>
      <c r="N315" s="81"/>
      <c r="O315" s="82">
        <v>2017</v>
      </c>
      <c r="P315" s="87" t="s">
        <v>142</v>
      </c>
      <c r="Q315" s="83">
        <v>16000</v>
      </c>
      <c r="R315" s="83"/>
      <c r="S315" s="83"/>
      <c r="T315" s="84" t="s">
        <v>63</v>
      </c>
      <c r="U315" s="76">
        <v>1</v>
      </c>
      <c r="V315" s="88"/>
      <c r="W315" s="89"/>
      <c r="X315" s="76">
        <v>6</v>
      </c>
      <c r="Y315" s="90"/>
      <c r="Z315" s="90"/>
      <c r="AA315" s="90"/>
      <c r="AB315" s="90"/>
      <c r="AC315" s="67"/>
      <c r="AD315" s="90"/>
      <c r="AE315" s="90"/>
      <c r="AF315" s="75"/>
      <c r="AG315" s="106"/>
    </row>
    <row r="316" spans="1:33" s="91" customFormat="1" ht="51" x14ac:dyDescent="0.25">
      <c r="A316" s="67">
        <v>294</v>
      </c>
      <c r="B316" s="145"/>
      <c r="C316" s="74">
        <v>118</v>
      </c>
      <c r="D316" s="71" t="s">
        <v>137</v>
      </c>
      <c r="E316" s="75">
        <v>3</v>
      </c>
      <c r="F316" s="75">
        <v>12</v>
      </c>
      <c r="G316" s="104" t="s">
        <v>695</v>
      </c>
      <c r="H316" s="76"/>
      <c r="I316" s="70" t="s">
        <v>696</v>
      </c>
      <c r="J316" s="100" t="s">
        <v>698</v>
      </c>
      <c r="K316" s="79"/>
      <c r="L316" s="80" t="s">
        <v>141</v>
      </c>
      <c r="M316" s="87" t="s">
        <v>109</v>
      </c>
      <c r="N316" s="81"/>
      <c r="O316" s="82">
        <v>2017</v>
      </c>
      <c r="P316" s="87" t="s">
        <v>109</v>
      </c>
      <c r="Q316" s="83">
        <v>45000</v>
      </c>
      <c r="R316" s="83"/>
      <c r="S316" s="83"/>
      <c r="T316" s="84" t="s">
        <v>63</v>
      </c>
      <c r="U316" s="76">
        <v>1</v>
      </c>
      <c r="V316" s="88"/>
      <c r="W316" s="89"/>
      <c r="X316" s="76">
        <v>6</v>
      </c>
      <c r="Y316" s="90"/>
      <c r="Z316" s="90"/>
      <c r="AA316" s="90"/>
      <c r="AB316" s="90"/>
      <c r="AC316" s="67"/>
      <c r="AD316" s="90"/>
      <c r="AE316" s="90"/>
      <c r="AF316" s="75"/>
      <c r="AG316" s="106"/>
    </row>
    <row r="317" spans="1:33" s="91" customFormat="1" ht="38.25" x14ac:dyDescent="0.25">
      <c r="A317" s="67">
        <v>295</v>
      </c>
      <c r="B317" s="145"/>
      <c r="C317" s="74">
        <v>119</v>
      </c>
      <c r="D317" s="71" t="s">
        <v>137</v>
      </c>
      <c r="E317" s="75">
        <v>3</v>
      </c>
      <c r="F317" s="75">
        <v>12</v>
      </c>
      <c r="G317" s="104" t="s">
        <v>646</v>
      </c>
      <c r="H317" s="76"/>
      <c r="I317" s="70" t="s">
        <v>647</v>
      </c>
      <c r="J317" s="100" t="s">
        <v>699</v>
      </c>
      <c r="K317" s="79"/>
      <c r="L317" s="80" t="s">
        <v>141</v>
      </c>
      <c r="M317" s="87" t="s">
        <v>142</v>
      </c>
      <c r="N317" s="81"/>
      <c r="O317" s="82">
        <v>2017</v>
      </c>
      <c r="P317" s="87" t="s">
        <v>142</v>
      </c>
      <c r="Q317" s="83">
        <v>15000</v>
      </c>
      <c r="R317" s="83"/>
      <c r="S317" s="83"/>
      <c r="T317" s="84" t="s">
        <v>63</v>
      </c>
      <c r="U317" s="76">
        <v>1</v>
      </c>
      <c r="V317" s="88"/>
      <c r="W317" s="89"/>
      <c r="X317" s="76">
        <v>5</v>
      </c>
      <c r="Y317" s="90"/>
      <c r="Z317" s="90"/>
      <c r="AA317" s="90"/>
      <c r="AB317" s="90"/>
      <c r="AC317" s="67"/>
      <c r="AD317" s="90"/>
      <c r="AE317" s="90"/>
      <c r="AF317" s="75"/>
      <c r="AG317" s="106"/>
    </row>
    <row r="318" spans="1:33" s="91" customFormat="1" ht="25.5" x14ac:dyDescent="0.25">
      <c r="A318" s="67">
        <v>296</v>
      </c>
      <c r="B318" s="145"/>
      <c r="C318" s="74">
        <v>120</v>
      </c>
      <c r="D318" s="71" t="s">
        <v>137</v>
      </c>
      <c r="E318" s="75">
        <v>3</v>
      </c>
      <c r="F318" s="75">
        <v>12</v>
      </c>
      <c r="G318" s="104" t="s">
        <v>700</v>
      </c>
      <c r="H318" s="76" t="s">
        <v>673</v>
      </c>
      <c r="I318" s="70" t="s">
        <v>701</v>
      </c>
      <c r="J318" s="100" t="s">
        <v>702</v>
      </c>
      <c r="K318" s="79"/>
      <c r="L318" s="80" t="s">
        <v>141</v>
      </c>
      <c r="M318" s="87" t="s">
        <v>67</v>
      </c>
      <c r="N318" s="81"/>
      <c r="O318" s="82">
        <v>2017</v>
      </c>
      <c r="P318" s="87" t="s">
        <v>67</v>
      </c>
      <c r="Q318" s="83">
        <v>2000</v>
      </c>
      <c r="R318" s="83"/>
      <c r="S318" s="83"/>
      <c r="T318" s="84" t="s">
        <v>63</v>
      </c>
      <c r="U318" s="76">
        <v>13</v>
      </c>
      <c r="V318" s="88"/>
      <c r="W318" s="89"/>
      <c r="X318" s="76">
        <v>12</v>
      </c>
      <c r="Y318" s="90"/>
      <c r="Z318" s="90"/>
      <c r="AA318" s="90"/>
      <c r="AB318" s="90"/>
      <c r="AC318" s="67"/>
      <c r="AD318" s="90"/>
      <c r="AE318" s="90"/>
      <c r="AF318" s="75"/>
      <c r="AG318" s="106"/>
    </row>
    <row r="319" spans="1:33" s="91" customFormat="1" ht="51" x14ac:dyDescent="0.25">
      <c r="A319" s="67">
        <v>297</v>
      </c>
      <c r="B319" s="145"/>
      <c r="C319" s="74">
        <v>121</v>
      </c>
      <c r="D319" s="71" t="s">
        <v>137</v>
      </c>
      <c r="E319" s="75">
        <v>3</v>
      </c>
      <c r="F319" s="75">
        <v>12</v>
      </c>
      <c r="G319" s="104" t="s">
        <v>703</v>
      </c>
      <c r="H319" s="76"/>
      <c r="I319" s="70" t="s">
        <v>704</v>
      </c>
      <c r="J319" s="100" t="s">
        <v>705</v>
      </c>
      <c r="K319" s="79"/>
      <c r="L319" s="80" t="s">
        <v>141</v>
      </c>
      <c r="M319" s="87" t="s">
        <v>109</v>
      </c>
      <c r="N319" s="81"/>
      <c r="O319" s="82">
        <v>2017</v>
      </c>
      <c r="P319" s="87" t="s">
        <v>109</v>
      </c>
      <c r="Q319" s="83">
        <v>20000</v>
      </c>
      <c r="R319" s="83"/>
      <c r="S319" s="83"/>
      <c r="T319" s="84" t="s">
        <v>63</v>
      </c>
      <c r="U319" s="76">
        <v>1</v>
      </c>
      <c r="V319" s="88"/>
      <c r="W319" s="89"/>
      <c r="X319" s="76">
        <v>24</v>
      </c>
      <c r="Y319" s="90"/>
      <c r="Z319" s="90"/>
      <c r="AA319" s="90"/>
      <c r="AB319" s="90"/>
      <c r="AC319" s="67"/>
      <c r="AD319" s="90"/>
      <c r="AE319" s="90"/>
      <c r="AF319" s="75"/>
      <c r="AG319" s="106"/>
    </row>
    <row r="320" spans="1:33" s="91" customFormat="1" ht="25.5" x14ac:dyDescent="0.25">
      <c r="A320" s="67">
        <v>298</v>
      </c>
      <c r="B320" s="145"/>
      <c r="C320" s="74">
        <v>122</v>
      </c>
      <c r="D320" s="71" t="s">
        <v>137</v>
      </c>
      <c r="E320" s="75">
        <v>3</v>
      </c>
      <c r="F320" s="75">
        <v>12</v>
      </c>
      <c r="G320" s="104" t="s">
        <v>695</v>
      </c>
      <c r="H320" s="76"/>
      <c r="I320" s="70" t="s">
        <v>696</v>
      </c>
      <c r="J320" s="100" t="s">
        <v>706</v>
      </c>
      <c r="K320" s="79"/>
      <c r="L320" s="80" t="s">
        <v>141</v>
      </c>
      <c r="M320" s="87" t="s">
        <v>109</v>
      </c>
      <c r="N320" s="81"/>
      <c r="O320" s="82">
        <v>2017</v>
      </c>
      <c r="P320" s="87" t="s">
        <v>133</v>
      </c>
      <c r="Q320" s="83">
        <v>25000</v>
      </c>
      <c r="R320" s="83"/>
      <c r="S320" s="83"/>
      <c r="T320" s="84" t="s">
        <v>63</v>
      </c>
      <c r="U320" s="76">
        <v>1</v>
      </c>
      <c r="V320" s="88"/>
      <c r="W320" s="89"/>
      <c r="X320" s="76">
        <v>36</v>
      </c>
      <c r="Y320" s="90"/>
      <c r="Z320" s="90"/>
      <c r="AA320" s="90"/>
      <c r="AB320" s="90"/>
      <c r="AC320" s="67"/>
      <c r="AD320" s="90"/>
      <c r="AE320" s="90"/>
      <c r="AF320" s="75" t="s">
        <v>82</v>
      </c>
      <c r="AG320" s="106"/>
    </row>
    <row r="321" spans="1:33" s="91" customFormat="1" ht="38.25" x14ac:dyDescent="0.25">
      <c r="A321" s="67">
        <v>299</v>
      </c>
      <c r="B321" s="145"/>
      <c r="C321" s="74">
        <v>123</v>
      </c>
      <c r="D321" s="71" t="s">
        <v>137</v>
      </c>
      <c r="E321" s="75">
        <v>3</v>
      </c>
      <c r="F321" s="75">
        <v>12</v>
      </c>
      <c r="G321" s="104" t="s">
        <v>695</v>
      </c>
      <c r="H321" s="76"/>
      <c r="I321" s="70" t="s">
        <v>696</v>
      </c>
      <c r="J321" s="100" t="s">
        <v>707</v>
      </c>
      <c r="K321" s="79"/>
      <c r="L321" s="80" t="s">
        <v>141</v>
      </c>
      <c r="M321" s="87" t="s">
        <v>70</v>
      </c>
      <c r="N321" s="81"/>
      <c r="O321" s="82">
        <v>2017</v>
      </c>
      <c r="P321" s="87" t="s">
        <v>70</v>
      </c>
      <c r="Q321" s="83">
        <v>10000</v>
      </c>
      <c r="R321" s="83"/>
      <c r="S321" s="83"/>
      <c r="T321" s="84" t="s">
        <v>63</v>
      </c>
      <c r="U321" s="76">
        <v>1</v>
      </c>
      <c r="V321" s="88"/>
      <c r="W321" s="89"/>
      <c r="X321" s="76">
        <v>5</v>
      </c>
      <c r="Y321" s="90"/>
      <c r="Z321" s="90"/>
      <c r="AA321" s="90"/>
      <c r="AB321" s="90"/>
      <c r="AC321" s="67"/>
      <c r="AD321" s="90"/>
      <c r="AE321" s="90"/>
      <c r="AF321" s="75" t="s">
        <v>82</v>
      </c>
      <c r="AG321" s="106"/>
    </row>
    <row r="322" spans="1:33" s="91" customFormat="1" ht="76.5" x14ac:dyDescent="0.25">
      <c r="A322" s="67">
        <v>300</v>
      </c>
      <c r="B322" s="145"/>
      <c r="C322" s="74">
        <v>124</v>
      </c>
      <c r="D322" s="71" t="s">
        <v>137</v>
      </c>
      <c r="E322" s="75">
        <v>3</v>
      </c>
      <c r="F322" s="75">
        <v>12</v>
      </c>
      <c r="G322" s="104" t="s">
        <v>695</v>
      </c>
      <c r="H322" s="76"/>
      <c r="I322" s="70" t="s">
        <v>696</v>
      </c>
      <c r="J322" s="100" t="s">
        <v>708</v>
      </c>
      <c r="K322" s="79"/>
      <c r="L322" s="80" t="s">
        <v>141</v>
      </c>
      <c r="M322" s="87" t="s">
        <v>109</v>
      </c>
      <c r="N322" s="81"/>
      <c r="O322" s="82">
        <v>2017</v>
      </c>
      <c r="P322" s="87" t="s">
        <v>109</v>
      </c>
      <c r="Q322" s="83">
        <v>50000</v>
      </c>
      <c r="R322" s="83"/>
      <c r="S322" s="83"/>
      <c r="T322" s="84" t="s">
        <v>63</v>
      </c>
      <c r="U322" s="76">
        <v>1</v>
      </c>
      <c r="V322" s="88"/>
      <c r="W322" s="89"/>
      <c r="X322" s="76">
        <v>6</v>
      </c>
      <c r="Y322" s="90"/>
      <c r="Z322" s="90"/>
      <c r="AA322" s="90"/>
      <c r="AB322" s="90"/>
      <c r="AC322" s="67"/>
      <c r="AD322" s="90"/>
      <c r="AE322" s="90"/>
      <c r="AF322" s="75"/>
      <c r="AG322" s="106"/>
    </row>
    <row r="323" spans="1:33" s="91" customFormat="1" ht="25.5" x14ac:dyDescent="0.25">
      <c r="A323" s="67">
        <v>301</v>
      </c>
      <c r="B323" s="145"/>
      <c r="C323" s="74">
        <v>125</v>
      </c>
      <c r="D323" s="71" t="s">
        <v>137</v>
      </c>
      <c r="E323" s="75">
        <v>3</v>
      </c>
      <c r="F323" s="75">
        <v>12</v>
      </c>
      <c r="G323" s="104" t="s">
        <v>709</v>
      </c>
      <c r="H323" s="76"/>
      <c r="I323" s="70" t="s">
        <v>710</v>
      </c>
      <c r="J323" s="100" t="s">
        <v>711</v>
      </c>
      <c r="K323" s="79"/>
      <c r="L323" s="80" t="s">
        <v>141</v>
      </c>
      <c r="M323" s="87" t="s">
        <v>92</v>
      </c>
      <c r="N323" s="81"/>
      <c r="O323" s="82">
        <v>2017</v>
      </c>
      <c r="P323" s="87" t="s">
        <v>92</v>
      </c>
      <c r="Q323" s="83">
        <v>10000</v>
      </c>
      <c r="R323" s="83"/>
      <c r="S323" s="83"/>
      <c r="T323" s="84" t="s">
        <v>63</v>
      </c>
      <c r="U323" s="76">
        <v>1</v>
      </c>
      <c r="V323" s="88"/>
      <c r="W323" s="89"/>
      <c r="X323" s="76">
        <v>36</v>
      </c>
      <c r="Y323" s="90"/>
      <c r="Z323" s="90"/>
      <c r="AA323" s="90"/>
      <c r="AB323" s="90"/>
      <c r="AC323" s="67"/>
      <c r="AD323" s="90"/>
      <c r="AE323" s="90"/>
      <c r="AF323" s="75" t="s">
        <v>82</v>
      </c>
      <c r="AG323" s="106"/>
    </row>
    <row r="324" spans="1:33" s="91" customFormat="1" x14ac:dyDescent="0.25">
      <c r="A324" s="67">
        <v>302</v>
      </c>
      <c r="B324" s="145"/>
      <c r="C324" s="74">
        <v>126</v>
      </c>
      <c r="D324" s="71" t="s">
        <v>137</v>
      </c>
      <c r="E324" s="75">
        <v>3</v>
      </c>
      <c r="F324" s="75">
        <v>16</v>
      </c>
      <c r="G324" s="104" t="s">
        <v>522</v>
      </c>
      <c r="H324" s="76"/>
      <c r="I324" s="70" t="s">
        <v>523</v>
      </c>
      <c r="J324" s="100" t="s">
        <v>523</v>
      </c>
      <c r="K324" s="79"/>
      <c r="L324" s="80" t="s">
        <v>141</v>
      </c>
      <c r="M324" s="87" t="s">
        <v>92</v>
      </c>
      <c r="N324" s="81"/>
      <c r="O324" s="82">
        <v>2017</v>
      </c>
      <c r="P324" s="87" t="s">
        <v>92</v>
      </c>
      <c r="Q324" s="83">
        <v>3000</v>
      </c>
      <c r="R324" s="83"/>
      <c r="S324" s="83"/>
      <c r="T324" s="84" t="s">
        <v>63</v>
      </c>
      <c r="U324" s="76">
        <v>13</v>
      </c>
      <c r="V324" s="88"/>
      <c r="W324" s="89"/>
      <c r="X324" s="76">
        <v>3</v>
      </c>
      <c r="Y324" s="90"/>
      <c r="Z324" s="90"/>
      <c r="AA324" s="90"/>
      <c r="AB324" s="90"/>
      <c r="AC324" s="67"/>
      <c r="AD324" s="90"/>
      <c r="AE324" s="90"/>
      <c r="AF324" s="75"/>
      <c r="AG324" s="106"/>
    </row>
    <row r="325" spans="1:33" s="91" customFormat="1" ht="51" x14ac:dyDescent="0.25">
      <c r="A325" s="67">
        <v>303</v>
      </c>
      <c r="B325" s="145"/>
      <c r="C325" s="74">
        <v>127</v>
      </c>
      <c r="D325" s="71" t="s">
        <v>137</v>
      </c>
      <c r="E325" s="75">
        <v>3</v>
      </c>
      <c r="F325" s="75">
        <v>12</v>
      </c>
      <c r="G325" s="104" t="s">
        <v>695</v>
      </c>
      <c r="H325" s="76"/>
      <c r="I325" s="70" t="s">
        <v>186</v>
      </c>
      <c r="J325" s="100" t="s">
        <v>910</v>
      </c>
      <c r="K325" s="79"/>
      <c r="L325" s="80" t="s">
        <v>141</v>
      </c>
      <c r="M325" s="87" t="s">
        <v>109</v>
      </c>
      <c r="N325" s="81"/>
      <c r="O325" s="82">
        <v>2017</v>
      </c>
      <c r="P325" s="87" t="s">
        <v>109</v>
      </c>
      <c r="Q325" s="83">
        <v>37000</v>
      </c>
      <c r="R325" s="83"/>
      <c r="S325" s="83"/>
      <c r="T325" s="84" t="s">
        <v>63</v>
      </c>
      <c r="U325" s="76">
        <v>1</v>
      </c>
      <c r="V325" s="88"/>
      <c r="W325" s="89"/>
      <c r="X325" s="76">
        <v>4</v>
      </c>
      <c r="Y325" s="90"/>
      <c r="Z325" s="90"/>
      <c r="AA325" s="90"/>
      <c r="AB325" s="90"/>
      <c r="AC325" s="67"/>
      <c r="AD325" s="90"/>
      <c r="AE325" s="90"/>
      <c r="AF325" s="75"/>
      <c r="AG325" s="106"/>
    </row>
    <row r="326" spans="1:33" s="91" customFormat="1" ht="63.75" x14ac:dyDescent="0.25">
      <c r="A326" s="67">
        <v>304</v>
      </c>
      <c r="B326" s="145"/>
      <c r="C326" s="74">
        <v>128</v>
      </c>
      <c r="D326" s="71" t="s">
        <v>137</v>
      </c>
      <c r="E326" s="75">
        <v>3</v>
      </c>
      <c r="F326" s="75">
        <v>12</v>
      </c>
      <c r="G326" s="104" t="s">
        <v>695</v>
      </c>
      <c r="H326" s="76"/>
      <c r="I326" s="70" t="s">
        <v>186</v>
      </c>
      <c r="J326" s="100" t="s">
        <v>911</v>
      </c>
      <c r="K326" s="79"/>
      <c r="L326" s="80" t="s">
        <v>141</v>
      </c>
      <c r="M326" s="87" t="s">
        <v>67</v>
      </c>
      <c r="N326" s="81"/>
      <c r="O326" s="82">
        <v>2017</v>
      </c>
      <c r="P326" s="87" t="s">
        <v>67</v>
      </c>
      <c r="Q326" s="83">
        <v>12000</v>
      </c>
      <c r="R326" s="83"/>
      <c r="S326" s="83"/>
      <c r="T326" s="84" t="s">
        <v>63</v>
      </c>
      <c r="U326" s="76">
        <v>1</v>
      </c>
      <c r="V326" s="88"/>
      <c r="W326" s="89"/>
      <c r="X326" s="76">
        <v>4</v>
      </c>
      <c r="Y326" s="90"/>
      <c r="Z326" s="90"/>
      <c r="AA326" s="90"/>
      <c r="AB326" s="90"/>
      <c r="AC326" s="67"/>
      <c r="AD326" s="90"/>
      <c r="AE326" s="90"/>
      <c r="AF326" s="75"/>
      <c r="AG326" s="106"/>
    </row>
    <row r="327" spans="1:33" s="91" customFormat="1" ht="38.25" x14ac:dyDescent="0.25">
      <c r="A327" s="67">
        <v>305</v>
      </c>
      <c r="B327" s="145"/>
      <c r="C327" s="74">
        <v>129</v>
      </c>
      <c r="D327" s="71" t="s">
        <v>137</v>
      </c>
      <c r="E327" s="75">
        <v>3</v>
      </c>
      <c r="F327" s="75">
        <v>12</v>
      </c>
      <c r="G327" s="104" t="s">
        <v>695</v>
      </c>
      <c r="H327" s="76"/>
      <c r="I327" s="70" t="s">
        <v>186</v>
      </c>
      <c r="J327" s="100" t="s">
        <v>712</v>
      </c>
      <c r="K327" s="79"/>
      <c r="L327" s="80" t="s">
        <v>141</v>
      </c>
      <c r="M327" s="87" t="s">
        <v>109</v>
      </c>
      <c r="N327" s="81"/>
      <c r="O327" s="82">
        <v>2017</v>
      </c>
      <c r="P327" s="87" t="s">
        <v>109</v>
      </c>
      <c r="Q327" s="83">
        <v>12000</v>
      </c>
      <c r="R327" s="83"/>
      <c r="S327" s="83"/>
      <c r="T327" s="84" t="s">
        <v>63</v>
      </c>
      <c r="U327" s="76">
        <v>1</v>
      </c>
      <c r="V327" s="88"/>
      <c r="W327" s="89"/>
      <c r="X327" s="76">
        <v>4</v>
      </c>
      <c r="Y327" s="90"/>
      <c r="Z327" s="90"/>
      <c r="AA327" s="90"/>
      <c r="AB327" s="90"/>
      <c r="AC327" s="67"/>
      <c r="AD327" s="90"/>
      <c r="AE327" s="90"/>
      <c r="AF327" s="75"/>
      <c r="AG327" s="106"/>
    </row>
    <row r="328" spans="1:33" s="91" customFormat="1" ht="38.25" x14ac:dyDescent="0.25">
      <c r="A328" s="67">
        <v>306</v>
      </c>
      <c r="B328" s="145"/>
      <c r="C328" s="74">
        <v>130</v>
      </c>
      <c r="D328" s="71" t="s">
        <v>137</v>
      </c>
      <c r="E328" s="75">
        <v>3</v>
      </c>
      <c r="F328" s="75">
        <v>12</v>
      </c>
      <c r="G328" s="104" t="s">
        <v>695</v>
      </c>
      <c r="H328" s="76"/>
      <c r="I328" s="70" t="s">
        <v>186</v>
      </c>
      <c r="J328" s="100" t="s">
        <v>713</v>
      </c>
      <c r="K328" s="79"/>
      <c r="L328" s="80" t="s">
        <v>141</v>
      </c>
      <c r="M328" s="87" t="s">
        <v>67</v>
      </c>
      <c r="N328" s="81"/>
      <c r="O328" s="82">
        <v>2017</v>
      </c>
      <c r="P328" s="87" t="s">
        <v>67</v>
      </c>
      <c r="Q328" s="83">
        <v>13000</v>
      </c>
      <c r="R328" s="83"/>
      <c r="S328" s="83"/>
      <c r="T328" s="84" t="s">
        <v>63</v>
      </c>
      <c r="U328" s="76">
        <v>1</v>
      </c>
      <c r="V328" s="88"/>
      <c r="W328" s="89"/>
      <c r="X328" s="76">
        <v>4</v>
      </c>
      <c r="Y328" s="90"/>
      <c r="Z328" s="90"/>
      <c r="AA328" s="90"/>
      <c r="AB328" s="90"/>
      <c r="AC328" s="67"/>
      <c r="AD328" s="90"/>
      <c r="AE328" s="90"/>
      <c r="AF328" s="75"/>
      <c r="AG328" s="106"/>
    </row>
    <row r="329" spans="1:33" s="91" customFormat="1" ht="38.25" x14ac:dyDescent="0.25">
      <c r="A329" s="67">
        <v>307</v>
      </c>
      <c r="B329" s="145"/>
      <c r="C329" s="74">
        <v>131</v>
      </c>
      <c r="D329" s="71" t="s">
        <v>137</v>
      </c>
      <c r="E329" s="75">
        <v>3</v>
      </c>
      <c r="F329" s="75">
        <v>12</v>
      </c>
      <c r="G329" s="104" t="s">
        <v>695</v>
      </c>
      <c r="H329" s="76"/>
      <c r="I329" s="70" t="s">
        <v>186</v>
      </c>
      <c r="J329" s="100" t="s">
        <v>714</v>
      </c>
      <c r="K329" s="79"/>
      <c r="L329" s="80" t="s">
        <v>141</v>
      </c>
      <c r="M329" s="87" t="s">
        <v>67</v>
      </c>
      <c r="N329" s="81"/>
      <c r="O329" s="82">
        <v>2017</v>
      </c>
      <c r="P329" s="87" t="s">
        <v>67</v>
      </c>
      <c r="Q329" s="83">
        <v>12000</v>
      </c>
      <c r="R329" s="83"/>
      <c r="S329" s="83"/>
      <c r="T329" s="84" t="s">
        <v>63</v>
      </c>
      <c r="U329" s="76">
        <v>1</v>
      </c>
      <c r="V329" s="88"/>
      <c r="W329" s="89"/>
      <c r="X329" s="76">
        <v>4</v>
      </c>
      <c r="Y329" s="90"/>
      <c r="Z329" s="90"/>
      <c r="AA329" s="90"/>
      <c r="AB329" s="90"/>
      <c r="AC329" s="67"/>
      <c r="AD329" s="90"/>
      <c r="AE329" s="90"/>
      <c r="AF329" s="75"/>
      <c r="AG329" s="106"/>
    </row>
    <row r="330" spans="1:33" s="91" customFormat="1" ht="25.5" x14ac:dyDescent="0.25">
      <c r="A330" s="67">
        <v>308</v>
      </c>
      <c r="B330" s="145"/>
      <c r="C330" s="74">
        <v>132</v>
      </c>
      <c r="D330" s="71" t="s">
        <v>137</v>
      </c>
      <c r="E330" s="75">
        <v>3</v>
      </c>
      <c r="F330" s="75">
        <v>12</v>
      </c>
      <c r="G330" s="104" t="s">
        <v>695</v>
      </c>
      <c r="H330" s="76" t="s">
        <v>673</v>
      </c>
      <c r="I330" s="70" t="s">
        <v>186</v>
      </c>
      <c r="J330" s="100" t="s">
        <v>715</v>
      </c>
      <c r="K330" s="79"/>
      <c r="L330" s="80" t="s">
        <v>141</v>
      </c>
      <c r="M330" s="87" t="s">
        <v>109</v>
      </c>
      <c r="N330" s="81"/>
      <c r="O330" s="82">
        <v>2017</v>
      </c>
      <c r="P330" s="87" t="s">
        <v>109</v>
      </c>
      <c r="Q330" s="83">
        <v>3500</v>
      </c>
      <c r="R330" s="83"/>
      <c r="S330" s="83"/>
      <c r="T330" s="84" t="s">
        <v>63</v>
      </c>
      <c r="U330" s="76">
        <v>1</v>
      </c>
      <c r="V330" s="88"/>
      <c r="W330" s="89"/>
      <c r="X330" s="76">
        <v>4</v>
      </c>
      <c r="Y330" s="90"/>
      <c r="Z330" s="90"/>
      <c r="AA330" s="90"/>
      <c r="AB330" s="90"/>
      <c r="AC330" s="67"/>
      <c r="AD330" s="90"/>
      <c r="AE330" s="90"/>
      <c r="AF330" s="75"/>
      <c r="AG330" s="106"/>
    </row>
    <row r="331" spans="1:33" s="91" customFormat="1" ht="38.25" x14ac:dyDescent="0.25">
      <c r="A331" s="67">
        <v>309</v>
      </c>
      <c r="B331" s="145"/>
      <c r="C331" s="74">
        <v>133</v>
      </c>
      <c r="D331" s="71" t="s">
        <v>137</v>
      </c>
      <c r="E331" s="75">
        <v>3</v>
      </c>
      <c r="F331" s="75">
        <v>12</v>
      </c>
      <c r="G331" s="104" t="s">
        <v>695</v>
      </c>
      <c r="H331" s="76"/>
      <c r="I331" s="70" t="s">
        <v>186</v>
      </c>
      <c r="J331" s="100" t="s">
        <v>716</v>
      </c>
      <c r="K331" s="79"/>
      <c r="L331" s="80" t="s">
        <v>141</v>
      </c>
      <c r="M331" s="87" t="s">
        <v>109</v>
      </c>
      <c r="N331" s="81"/>
      <c r="O331" s="82">
        <v>2017</v>
      </c>
      <c r="P331" s="87" t="s">
        <v>109</v>
      </c>
      <c r="Q331" s="83">
        <v>3500</v>
      </c>
      <c r="R331" s="83"/>
      <c r="S331" s="83"/>
      <c r="T331" s="84" t="s">
        <v>63</v>
      </c>
      <c r="U331" s="76">
        <v>1</v>
      </c>
      <c r="V331" s="88"/>
      <c r="W331" s="89"/>
      <c r="X331" s="76">
        <v>4</v>
      </c>
      <c r="Y331" s="90"/>
      <c r="Z331" s="90"/>
      <c r="AA331" s="90"/>
      <c r="AB331" s="90"/>
      <c r="AC331" s="67"/>
      <c r="AD331" s="90"/>
      <c r="AE331" s="90"/>
      <c r="AF331" s="75"/>
      <c r="AG331" s="106"/>
    </row>
    <row r="332" spans="1:33" s="91" customFormat="1" ht="38.25" x14ac:dyDescent="0.25">
      <c r="A332" s="67">
        <v>310</v>
      </c>
      <c r="B332" s="145"/>
      <c r="C332" s="74">
        <v>134</v>
      </c>
      <c r="D332" s="71" t="s">
        <v>137</v>
      </c>
      <c r="E332" s="75">
        <v>3</v>
      </c>
      <c r="F332" s="75">
        <v>12</v>
      </c>
      <c r="G332" s="104" t="s">
        <v>646</v>
      </c>
      <c r="H332" s="76"/>
      <c r="I332" s="70" t="s">
        <v>186</v>
      </c>
      <c r="J332" s="100" t="s">
        <v>717</v>
      </c>
      <c r="K332" s="79"/>
      <c r="L332" s="80" t="s">
        <v>141</v>
      </c>
      <c r="M332" s="87" t="s">
        <v>109</v>
      </c>
      <c r="N332" s="81"/>
      <c r="O332" s="82">
        <v>2017</v>
      </c>
      <c r="P332" s="87" t="s">
        <v>109</v>
      </c>
      <c r="Q332" s="83">
        <v>11000</v>
      </c>
      <c r="R332" s="83"/>
      <c r="S332" s="83"/>
      <c r="T332" s="84" t="s">
        <v>63</v>
      </c>
      <c r="U332" s="76">
        <v>1</v>
      </c>
      <c r="V332" s="88"/>
      <c r="W332" s="89"/>
      <c r="X332" s="76">
        <v>4</v>
      </c>
      <c r="Y332" s="90"/>
      <c r="Z332" s="90"/>
      <c r="AA332" s="90"/>
      <c r="AB332" s="90"/>
      <c r="AC332" s="67"/>
      <c r="AD332" s="90"/>
      <c r="AE332" s="90"/>
      <c r="AF332" s="75"/>
      <c r="AG332" s="106"/>
    </row>
    <row r="333" spans="1:33" s="91" customFormat="1" ht="38.25" x14ac:dyDescent="0.25">
      <c r="A333" s="67">
        <v>311</v>
      </c>
      <c r="B333" s="145"/>
      <c r="C333" s="74">
        <v>135</v>
      </c>
      <c r="D333" s="71" t="s">
        <v>137</v>
      </c>
      <c r="E333" s="75">
        <v>3</v>
      </c>
      <c r="F333" s="75">
        <v>12</v>
      </c>
      <c r="G333" s="104" t="s">
        <v>646</v>
      </c>
      <c r="H333" s="76"/>
      <c r="I333" s="70" t="s">
        <v>186</v>
      </c>
      <c r="J333" s="100" t="s">
        <v>718</v>
      </c>
      <c r="K333" s="79"/>
      <c r="L333" s="80" t="s">
        <v>141</v>
      </c>
      <c r="M333" s="87" t="s">
        <v>109</v>
      </c>
      <c r="N333" s="81"/>
      <c r="O333" s="82">
        <v>2017</v>
      </c>
      <c r="P333" s="87" t="s">
        <v>109</v>
      </c>
      <c r="Q333" s="83">
        <v>12000</v>
      </c>
      <c r="R333" s="83"/>
      <c r="S333" s="83"/>
      <c r="T333" s="84" t="s">
        <v>63</v>
      </c>
      <c r="U333" s="76">
        <v>1</v>
      </c>
      <c r="V333" s="88"/>
      <c r="W333" s="89"/>
      <c r="X333" s="76">
        <v>4</v>
      </c>
      <c r="Y333" s="90"/>
      <c r="Z333" s="90"/>
      <c r="AA333" s="90"/>
      <c r="AB333" s="90"/>
      <c r="AC333" s="67"/>
      <c r="AD333" s="90"/>
      <c r="AE333" s="90"/>
      <c r="AF333" s="75"/>
      <c r="AG333" s="106"/>
    </row>
    <row r="334" spans="1:33" s="91" customFormat="1" ht="25.5" x14ac:dyDescent="0.25">
      <c r="A334" s="67">
        <v>312</v>
      </c>
      <c r="B334" s="145"/>
      <c r="C334" s="74">
        <v>136</v>
      </c>
      <c r="D334" s="71" t="s">
        <v>137</v>
      </c>
      <c r="E334" s="75">
        <v>3</v>
      </c>
      <c r="F334" s="75">
        <v>12</v>
      </c>
      <c r="G334" s="104" t="s">
        <v>695</v>
      </c>
      <c r="H334" s="76"/>
      <c r="I334" s="70" t="s">
        <v>186</v>
      </c>
      <c r="J334" s="100" t="s">
        <v>719</v>
      </c>
      <c r="K334" s="79"/>
      <c r="L334" s="80" t="s">
        <v>141</v>
      </c>
      <c r="M334" s="87" t="s">
        <v>109</v>
      </c>
      <c r="N334" s="81"/>
      <c r="O334" s="82">
        <v>2017</v>
      </c>
      <c r="P334" s="87" t="s">
        <v>109</v>
      </c>
      <c r="Q334" s="83">
        <v>3600</v>
      </c>
      <c r="R334" s="83"/>
      <c r="S334" s="83"/>
      <c r="T334" s="84" t="s">
        <v>63</v>
      </c>
      <c r="U334" s="76">
        <v>1</v>
      </c>
      <c r="V334" s="88"/>
      <c r="W334" s="89"/>
      <c r="X334" s="76">
        <v>4</v>
      </c>
      <c r="Y334" s="90"/>
      <c r="Z334" s="90"/>
      <c r="AA334" s="90"/>
      <c r="AB334" s="90"/>
      <c r="AC334" s="67"/>
      <c r="AD334" s="90"/>
      <c r="AE334" s="90"/>
      <c r="AF334" s="75"/>
      <c r="AG334" s="106"/>
    </row>
    <row r="335" spans="1:33" s="91" customFormat="1" ht="25.5" x14ac:dyDescent="0.25">
      <c r="A335" s="67">
        <v>313</v>
      </c>
      <c r="B335" s="145"/>
      <c r="C335" s="74">
        <v>137</v>
      </c>
      <c r="D335" s="71" t="s">
        <v>137</v>
      </c>
      <c r="E335" s="75">
        <v>3</v>
      </c>
      <c r="F335" s="75">
        <v>12</v>
      </c>
      <c r="G335" s="104" t="s">
        <v>695</v>
      </c>
      <c r="H335" s="76"/>
      <c r="I335" s="70" t="s">
        <v>186</v>
      </c>
      <c r="J335" s="100" t="s">
        <v>720</v>
      </c>
      <c r="K335" s="79"/>
      <c r="L335" s="80" t="s">
        <v>141</v>
      </c>
      <c r="M335" s="87" t="s">
        <v>109</v>
      </c>
      <c r="N335" s="81"/>
      <c r="O335" s="82">
        <v>2017</v>
      </c>
      <c r="P335" s="87" t="s">
        <v>109</v>
      </c>
      <c r="Q335" s="83">
        <v>3500</v>
      </c>
      <c r="R335" s="83"/>
      <c r="S335" s="83"/>
      <c r="T335" s="84" t="s">
        <v>63</v>
      </c>
      <c r="U335" s="76">
        <v>1</v>
      </c>
      <c r="V335" s="88"/>
      <c r="W335" s="89"/>
      <c r="X335" s="76">
        <v>4</v>
      </c>
      <c r="Y335" s="90"/>
      <c r="Z335" s="90"/>
      <c r="AA335" s="90"/>
      <c r="AB335" s="90"/>
      <c r="AC335" s="67"/>
      <c r="AD335" s="90"/>
      <c r="AE335" s="90"/>
      <c r="AF335" s="75"/>
      <c r="AG335" s="106"/>
    </row>
    <row r="336" spans="1:33" s="91" customFormat="1" ht="25.5" x14ac:dyDescent="0.25">
      <c r="A336" s="67">
        <v>314</v>
      </c>
      <c r="B336" s="145"/>
      <c r="C336" s="74">
        <v>138</v>
      </c>
      <c r="D336" s="71" t="s">
        <v>137</v>
      </c>
      <c r="E336" s="75">
        <v>3</v>
      </c>
      <c r="F336" s="75">
        <v>12</v>
      </c>
      <c r="G336" s="104" t="s">
        <v>695</v>
      </c>
      <c r="H336" s="76"/>
      <c r="I336" s="70" t="s">
        <v>186</v>
      </c>
      <c r="J336" s="100" t="s">
        <v>721</v>
      </c>
      <c r="K336" s="79"/>
      <c r="L336" s="80" t="s">
        <v>141</v>
      </c>
      <c r="M336" s="87" t="s">
        <v>109</v>
      </c>
      <c r="N336" s="81"/>
      <c r="O336" s="82">
        <v>2017</v>
      </c>
      <c r="P336" s="87" t="s">
        <v>109</v>
      </c>
      <c r="Q336" s="83">
        <v>3600</v>
      </c>
      <c r="R336" s="83"/>
      <c r="S336" s="83"/>
      <c r="T336" s="84" t="s">
        <v>63</v>
      </c>
      <c r="U336" s="76">
        <v>1</v>
      </c>
      <c r="V336" s="88"/>
      <c r="W336" s="89"/>
      <c r="X336" s="76">
        <v>4</v>
      </c>
      <c r="Y336" s="90"/>
      <c r="Z336" s="90"/>
      <c r="AA336" s="90"/>
      <c r="AB336" s="90"/>
      <c r="AC336" s="67"/>
      <c r="AD336" s="90"/>
      <c r="AE336" s="90"/>
      <c r="AF336" s="75"/>
      <c r="AG336" s="106"/>
    </row>
    <row r="337" spans="2:33" s="3" customFormat="1" ht="12.75" x14ac:dyDescent="0.2">
      <c r="B337" s="146"/>
      <c r="C337" s="147"/>
      <c r="D337" s="148"/>
      <c r="E337" s="149"/>
      <c r="F337" s="149"/>
      <c r="G337" s="150"/>
      <c r="H337" s="151"/>
      <c r="I337" s="152"/>
      <c r="K337" s="149"/>
      <c r="L337" s="148"/>
      <c r="M337" s="153"/>
      <c r="N337" s="153"/>
      <c r="O337" s="154"/>
      <c r="P337" s="149"/>
      <c r="Q337" s="149"/>
      <c r="R337" s="150"/>
      <c r="S337" s="150"/>
      <c r="T337" s="155"/>
      <c r="U337" s="156"/>
      <c r="V337" s="155"/>
      <c r="W337" s="157"/>
      <c r="X337" s="149"/>
      <c r="Y337" s="155"/>
      <c r="Z337" s="155"/>
      <c r="AA337" s="155"/>
      <c r="AB337" s="155"/>
      <c r="AC337" s="158"/>
      <c r="AD337" s="155"/>
      <c r="AE337" s="155"/>
      <c r="AF337" s="150"/>
      <c r="AG337" s="159"/>
    </row>
    <row r="338" spans="2:33" s="3" customFormat="1" ht="12.75" x14ac:dyDescent="0.2">
      <c r="B338" s="146"/>
      <c r="C338" s="160" t="s">
        <v>722</v>
      </c>
      <c r="D338" s="161"/>
      <c r="E338" s="162"/>
      <c r="F338" s="162"/>
      <c r="G338" s="163"/>
      <c r="H338" s="164"/>
      <c r="I338" s="164"/>
      <c r="J338" s="18"/>
      <c r="K338" s="162"/>
      <c r="L338" s="161"/>
      <c r="M338" s="165"/>
      <c r="N338" s="165"/>
      <c r="O338" s="166"/>
      <c r="P338" s="162"/>
      <c r="Q338" s="162"/>
      <c r="R338" s="163"/>
      <c r="S338" s="163"/>
      <c r="T338" s="167"/>
      <c r="U338" s="168"/>
      <c r="V338" s="167"/>
      <c r="W338" s="169"/>
      <c r="X338" s="162"/>
      <c r="Y338" s="167"/>
      <c r="Z338" s="167"/>
      <c r="AA338" s="167"/>
      <c r="AB338" s="167"/>
      <c r="AC338" s="170"/>
      <c r="AD338" s="167"/>
      <c r="AE338" s="167"/>
      <c r="AF338" s="163"/>
      <c r="AG338" s="159"/>
    </row>
    <row r="339" spans="2:33" s="3" customFormat="1" x14ac:dyDescent="0.2">
      <c r="B339" s="171"/>
      <c r="C339" s="171"/>
      <c r="D339" s="172" t="s">
        <v>27</v>
      </c>
      <c r="F339" s="149"/>
      <c r="G339" s="150"/>
      <c r="H339" s="151"/>
      <c r="I339" s="152"/>
      <c r="K339" s="149"/>
      <c r="L339" s="148"/>
      <c r="M339" s="153"/>
      <c r="N339" s="153"/>
      <c r="O339" s="154"/>
      <c r="P339" s="149"/>
      <c r="Q339" s="149"/>
      <c r="R339" s="150"/>
      <c r="S339" s="150"/>
      <c r="T339" s="155"/>
      <c r="U339" s="156"/>
      <c r="V339" s="155"/>
      <c r="W339" s="157"/>
      <c r="X339" s="149"/>
      <c r="Y339" s="155"/>
      <c r="Z339" s="155"/>
      <c r="AA339" s="155"/>
      <c r="AB339" s="155"/>
      <c r="AC339" s="158"/>
      <c r="AD339" s="155"/>
      <c r="AE339" s="155"/>
      <c r="AF339" s="150"/>
      <c r="AG339" s="159"/>
    </row>
    <row r="340" spans="2:33" s="3" customFormat="1" x14ac:dyDescent="0.25">
      <c r="B340" s="173"/>
      <c r="C340" s="174"/>
      <c r="D340" s="175" t="s">
        <v>723</v>
      </c>
      <c r="F340" s="149"/>
      <c r="G340" s="150"/>
      <c r="H340" s="151"/>
      <c r="I340" s="152"/>
      <c r="K340" s="149"/>
      <c r="L340" s="148"/>
      <c r="M340" s="153"/>
      <c r="N340" s="153"/>
      <c r="O340" s="154"/>
      <c r="P340" s="149"/>
      <c r="Q340" s="149"/>
      <c r="R340" s="150"/>
      <c r="S340" s="150"/>
      <c r="T340" s="155"/>
      <c r="U340" s="156"/>
      <c r="V340" s="155"/>
      <c r="W340" s="157"/>
      <c r="X340" s="149"/>
      <c r="Y340" s="155"/>
      <c r="Z340" s="155"/>
      <c r="AA340" s="155"/>
      <c r="AB340" s="155"/>
      <c r="AC340" s="158"/>
      <c r="AD340" s="155"/>
      <c r="AE340" s="155"/>
      <c r="AF340" s="150"/>
      <c r="AG340" s="159"/>
    </row>
    <row r="341" spans="2:33" s="3" customFormat="1" x14ac:dyDescent="0.2">
      <c r="B341" s="176"/>
      <c r="C341" s="177">
        <v>1</v>
      </c>
      <c r="D341" s="178" t="s">
        <v>724</v>
      </c>
      <c r="F341" s="149"/>
      <c r="H341" s="151"/>
      <c r="I341" s="152"/>
      <c r="L341" s="148"/>
      <c r="M341" s="153"/>
      <c r="N341" s="153"/>
      <c r="O341" s="154"/>
      <c r="P341" s="149"/>
      <c r="Q341" s="149"/>
      <c r="R341" s="150"/>
      <c r="S341" s="150"/>
      <c r="T341" s="155"/>
      <c r="U341" s="156"/>
      <c r="V341" s="155"/>
      <c r="W341" s="157"/>
      <c r="X341" s="149"/>
      <c r="Y341" s="155"/>
      <c r="Z341" s="155"/>
      <c r="AA341" s="155"/>
      <c r="AB341" s="155"/>
      <c r="AC341" s="158"/>
      <c r="AD341" s="155"/>
      <c r="AE341" s="155"/>
      <c r="AF341" s="150"/>
      <c r="AG341" s="159"/>
    </row>
    <row r="342" spans="2:33" s="3" customFormat="1" x14ac:dyDescent="0.2">
      <c r="B342" s="176"/>
      <c r="C342" s="177">
        <v>2</v>
      </c>
      <c r="D342" s="178" t="s">
        <v>725</v>
      </c>
      <c r="F342" s="149"/>
      <c r="H342" s="151"/>
      <c r="I342" s="152"/>
      <c r="L342" s="148"/>
      <c r="M342" s="153"/>
      <c r="N342" s="153"/>
      <c r="O342" s="154"/>
      <c r="P342" s="149"/>
      <c r="Q342" s="149"/>
      <c r="R342" s="150"/>
      <c r="S342" s="150"/>
      <c r="T342" s="155"/>
      <c r="U342" s="156"/>
      <c r="V342" s="155"/>
      <c r="W342" s="157"/>
      <c r="X342" s="149"/>
      <c r="Y342" s="155"/>
      <c r="Z342" s="155"/>
      <c r="AA342" s="155"/>
      <c r="AB342" s="155"/>
      <c r="AC342" s="158"/>
      <c r="AD342" s="155"/>
      <c r="AE342" s="155"/>
      <c r="AF342" s="150"/>
      <c r="AG342" s="159"/>
    </row>
    <row r="343" spans="2:33" s="3" customFormat="1" x14ac:dyDescent="0.2">
      <c r="B343" s="176"/>
      <c r="C343" s="177">
        <v>3</v>
      </c>
      <c r="D343" s="178" t="s">
        <v>726</v>
      </c>
      <c r="F343" s="149"/>
      <c r="H343" s="151"/>
      <c r="I343" s="152"/>
      <c r="L343" s="148"/>
      <c r="M343" s="153"/>
      <c r="N343" s="153"/>
      <c r="O343" s="154"/>
      <c r="P343" s="149"/>
      <c r="Q343" s="149"/>
      <c r="R343" s="150"/>
      <c r="S343" s="150"/>
      <c r="T343" s="155"/>
      <c r="U343" s="156"/>
      <c r="V343" s="155"/>
      <c r="W343" s="157"/>
      <c r="X343" s="149"/>
      <c r="Y343" s="155"/>
      <c r="Z343" s="155"/>
      <c r="AA343" s="155"/>
      <c r="AB343" s="155"/>
      <c r="AC343" s="158"/>
      <c r="AD343" s="155"/>
      <c r="AE343" s="155"/>
      <c r="AF343" s="150"/>
      <c r="AG343" s="159"/>
    </row>
    <row r="344" spans="2:33" s="3" customFormat="1" x14ac:dyDescent="0.2">
      <c r="B344" s="176"/>
      <c r="C344" s="177">
        <v>4</v>
      </c>
      <c r="D344" s="178" t="s">
        <v>727</v>
      </c>
      <c r="F344" s="149"/>
      <c r="H344" s="151"/>
      <c r="I344" s="152"/>
      <c r="L344" s="148"/>
      <c r="M344" s="153"/>
      <c r="N344" s="153"/>
      <c r="O344" s="154"/>
      <c r="P344" s="149"/>
      <c r="Q344" s="149"/>
      <c r="R344" s="150"/>
      <c r="S344" s="150"/>
      <c r="T344" s="155"/>
      <c r="U344" s="156"/>
      <c r="V344" s="155"/>
      <c r="W344" s="157"/>
      <c r="X344" s="149"/>
      <c r="Y344" s="155"/>
      <c r="Z344" s="155"/>
      <c r="AA344" s="155"/>
      <c r="AB344" s="155"/>
      <c r="AC344" s="158"/>
      <c r="AD344" s="155"/>
      <c r="AE344" s="155"/>
      <c r="AF344" s="150"/>
      <c r="AG344" s="159"/>
    </row>
    <row r="345" spans="2:33" s="3" customFormat="1" x14ac:dyDescent="0.2">
      <c r="B345" s="176"/>
      <c r="C345" s="177">
        <v>5</v>
      </c>
      <c r="D345" s="178" t="s">
        <v>728</v>
      </c>
      <c r="F345" s="149"/>
      <c r="H345" s="151"/>
      <c r="I345" s="152"/>
      <c r="L345" s="148"/>
      <c r="M345" s="153"/>
      <c r="N345" s="153"/>
      <c r="O345" s="154"/>
      <c r="P345" s="149"/>
      <c r="Q345" s="149"/>
      <c r="R345" s="150"/>
      <c r="S345" s="150"/>
      <c r="T345" s="155"/>
      <c r="U345" s="156"/>
      <c r="V345" s="155"/>
      <c r="W345" s="157"/>
      <c r="X345" s="149"/>
      <c r="Y345" s="155"/>
      <c r="Z345" s="155"/>
      <c r="AA345" s="155"/>
      <c r="AB345" s="155"/>
      <c r="AC345" s="158"/>
      <c r="AD345" s="155"/>
      <c r="AE345" s="155"/>
      <c r="AF345" s="150"/>
      <c r="AG345" s="159"/>
    </row>
    <row r="346" spans="2:33" s="3" customFormat="1" x14ac:dyDescent="0.2">
      <c r="B346" s="176"/>
      <c r="C346" s="177">
        <v>6</v>
      </c>
      <c r="D346" s="178" t="s">
        <v>729</v>
      </c>
      <c r="F346" s="149"/>
      <c r="H346" s="151"/>
      <c r="I346" s="152"/>
      <c r="L346" s="148"/>
      <c r="M346" s="153"/>
      <c r="N346" s="153"/>
      <c r="O346" s="154"/>
      <c r="P346" s="149"/>
      <c r="Q346" s="149"/>
      <c r="R346" s="150"/>
      <c r="S346" s="150"/>
      <c r="T346" s="155"/>
      <c r="U346" s="156"/>
      <c r="V346" s="155"/>
      <c r="W346" s="157"/>
      <c r="X346" s="149"/>
      <c r="Y346" s="155"/>
      <c r="Z346" s="155"/>
      <c r="AA346" s="155"/>
      <c r="AB346" s="155"/>
      <c r="AC346" s="158"/>
      <c r="AD346" s="155"/>
      <c r="AE346" s="155"/>
      <c r="AF346" s="150"/>
      <c r="AG346" s="159"/>
    </row>
    <row r="347" spans="2:33" s="3" customFormat="1" x14ac:dyDescent="0.2">
      <c r="B347" s="176"/>
      <c r="C347" s="177">
        <v>7</v>
      </c>
      <c r="D347" s="178" t="s">
        <v>730</v>
      </c>
      <c r="F347" s="149"/>
      <c r="H347" s="151"/>
      <c r="I347" s="152"/>
      <c r="L347" s="148"/>
      <c r="M347" s="153"/>
      <c r="N347" s="153"/>
      <c r="O347" s="154"/>
      <c r="P347" s="149"/>
      <c r="Q347" s="149"/>
      <c r="R347" s="150"/>
      <c r="S347" s="150"/>
      <c r="T347" s="155"/>
      <c r="U347" s="156"/>
      <c r="V347" s="155"/>
      <c r="W347" s="157"/>
      <c r="X347" s="149"/>
      <c r="Y347" s="155"/>
      <c r="Z347" s="155"/>
      <c r="AA347" s="155"/>
      <c r="AB347" s="155"/>
      <c r="AC347" s="158"/>
      <c r="AD347" s="155"/>
      <c r="AE347" s="155"/>
      <c r="AF347" s="150"/>
      <c r="AG347" s="159"/>
    </row>
    <row r="348" spans="2:33" s="3" customFormat="1" x14ac:dyDescent="0.2">
      <c r="B348" s="176"/>
      <c r="C348" s="177">
        <v>8</v>
      </c>
      <c r="D348" s="178" t="s">
        <v>731</v>
      </c>
      <c r="F348" s="149"/>
      <c r="H348" s="151"/>
      <c r="I348" s="152"/>
      <c r="L348" s="148"/>
      <c r="M348" s="153"/>
      <c r="N348" s="153"/>
      <c r="O348" s="154"/>
      <c r="P348" s="149"/>
      <c r="Q348" s="149"/>
      <c r="R348" s="150"/>
      <c r="S348" s="150"/>
      <c r="T348" s="155"/>
      <c r="U348" s="156"/>
      <c r="V348" s="155"/>
      <c r="W348" s="157"/>
      <c r="X348" s="149"/>
      <c r="Y348" s="155"/>
      <c r="Z348" s="155"/>
      <c r="AA348" s="155"/>
      <c r="AB348" s="155"/>
      <c r="AC348" s="158"/>
      <c r="AD348" s="155"/>
      <c r="AE348" s="155"/>
      <c r="AF348" s="150"/>
      <c r="AG348" s="159"/>
    </row>
    <row r="349" spans="2:33" s="3" customFormat="1" x14ac:dyDescent="0.2">
      <c r="B349" s="176"/>
      <c r="C349" s="177">
        <v>9</v>
      </c>
      <c r="D349" s="178" t="s">
        <v>732</v>
      </c>
      <c r="F349" s="149"/>
      <c r="H349" s="151"/>
      <c r="I349" s="152"/>
      <c r="L349" s="148"/>
      <c r="M349" s="153"/>
      <c r="N349" s="153"/>
      <c r="O349" s="154"/>
      <c r="P349" s="149"/>
      <c r="Q349" s="149"/>
      <c r="R349" s="150"/>
      <c r="S349" s="150"/>
      <c r="T349" s="155"/>
      <c r="U349" s="156"/>
      <c r="V349" s="155"/>
      <c r="W349" s="157"/>
      <c r="X349" s="149"/>
      <c r="Y349" s="155"/>
      <c r="Z349" s="155"/>
      <c r="AA349" s="155"/>
      <c r="AB349" s="155"/>
      <c r="AC349" s="158"/>
      <c r="AD349" s="155"/>
      <c r="AE349" s="155"/>
      <c r="AF349" s="150"/>
      <c r="AG349" s="159"/>
    </row>
    <row r="350" spans="2:33" s="3" customFormat="1" x14ac:dyDescent="0.2">
      <c r="B350" s="176"/>
      <c r="C350" s="177">
        <v>10</v>
      </c>
      <c r="D350" s="178" t="s">
        <v>733</v>
      </c>
      <c r="F350" s="149"/>
      <c r="G350" s="150"/>
      <c r="H350" s="151"/>
      <c r="I350" s="152"/>
      <c r="K350" s="149"/>
      <c r="L350" s="148"/>
      <c r="M350" s="153"/>
      <c r="N350" s="153"/>
      <c r="O350" s="154"/>
      <c r="P350" s="149"/>
      <c r="Q350" s="149"/>
      <c r="R350" s="150"/>
      <c r="S350" s="150"/>
      <c r="T350" s="155"/>
      <c r="U350" s="156"/>
      <c r="V350" s="155"/>
      <c r="W350" s="157"/>
      <c r="X350" s="149"/>
      <c r="Y350" s="155"/>
      <c r="Z350" s="155"/>
      <c r="AA350" s="155"/>
      <c r="AB350" s="155"/>
      <c r="AC350" s="158"/>
      <c r="AD350" s="155"/>
      <c r="AE350" s="155"/>
      <c r="AF350" s="150"/>
      <c r="AG350" s="159"/>
    </row>
    <row r="351" spans="2:33" s="3" customFormat="1" x14ac:dyDescent="0.2">
      <c r="B351" s="176"/>
      <c r="C351" s="177">
        <v>11</v>
      </c>
      <c r="D351" s="178" t="s">
        <v>734</v>
      </c>
      <c r="E351" s="162"/>
      <c r="F351" s="162"/>
      <c r="G351" s="163"/>
      <c r="H351" s="164"/>
      <c r="I351" s="152"/>
      <c r="J351" s="18"/>
      <c r="K351" s="162"/>
      <c r="L351" s="161"/>
      <c r="M351" s="165"/>
      <c r="N351" s="165"/>
      <c r="O351" s="166"/>
      <c r="P351" s="162"/>
      <c r="Q351" s="162"/>
      <c r="R351" s="163"/>
      <c r="S351" s="163"/>
      <c r="T351" s="167"/>
      <c r="U351" s="168"/>
      <c r="V351" s="167"/>
      <c r="W351" s="169"/>
      <c r="X351" s="162"/>
      <c r="Y351" s="167"/>
      <c r="Z351" s="167"/>
      <c r="AA351" s="167"/>
      <c r="AB351" s="167"/>
      <c r="AC351" s="170"/>
      <c r="AD351" s="167"/>
      <c r="AE351" s="167"/>
      <c r="AF351" s="163"/>
      <c r="AG351" s="159"/>
    </row>
    <row r="352" spans="2:33" s="3" customFormat="1" x14ac:dyDescent="0.2">
      <c r="B352" s="176"/>
      <c r="C352" s="177">
        <v>12</v>
      </c>
      <c r="D352" s="178" t="s">
        <v>735</v>
      </c>
      <c r="F352" s="149"/>
      <c r="G352" s="150"/>
      <c r="H352" s="151"/>
      <c r="I352" s="152"/>
      <c r="K352" s="149"/>
      <c r="L352" s="148"/>
      <c r="M352" s="153"/>
      <c r="N352" s="153"/>
      <c r="O352" s="154"/>
      <c r="P352" s="149"/>
      <c r="Q352" s="149"/>
      <c r="R352" s="150"/>
      <c r="S352" s="150"/>
      <c r="T352" s="155"/>
      <c r="U352" s="156"/>
      <c r="V352" s="155"/>
      <c r="W352" s="157"/>
      <c r="X352" s="149"/>
      <c r="Y352" s="155"/>
      <c r="Z352" s="155"/>
      <c r="AA352" s="155"/>
      <c r="AB352" s="155"/>
      <c r="AC352" s="158"/>
      <c r="AD352" s="155"/>
      <c r="AE352" s="155"/>
      <c r="AF352" s="150"/>
      <c r="AG352" s="159"/>
    </row>
    <row r="353" spans="2:34" s="3" customFormat="1" x14ac:dyDescent="0.2">
      <c r="B353" s="176"/>
      <c r="C353" s="177">
        <v>13</v>
      </c>
      <c r="D353" s="178" t="s">
        <v>736</v>
      </c>
      <c r="F353" s="149"/>
      <c r="G353" s="150"/>
      <c r="H353" s="151"/>
      <c r="I353" s="152"/>
      <c r="K353" s="149"/>
      <c r="L353" s="148"/>
      <c r="M353" s="153"/>
      <c r="N353" s="153"/>
      <c r="O353" s="154"/>
      <c r="P353" s="149"/>
      <c r="Q353" s="149"/>
      <c r="R353" s="150"/>
      <c r="S353" s="150"/>
      <c r="T353" s="155"/>
      <c r="U353" s="156"/>
      <c r="V353" s="155"/>
      <c r="W353" s="157"/>
      <c r="X353" s="149"/>
      <c r="Y353" s="155"/>
      <c r="Z353" s="155"/>
      <c r="AA353" s="155"/>
      <c r="AB353" s="155"/>
      <c r="AC353" s="158"/>
      <c r="AD353" s="155"/>
      <c r="AE353" s="155"/>
      <c r="AF353" s="150"/>
      <c r="AG353" s="159"/>
    </row>
    <row r="354" spans="2:34" s="3" customFormat="1" x14ac:dyDescent="0.2">
      <c r="B354" s="176"/>
      <c r="C354" s="177">
        <v>14</v>
      </c>
      <c r="D354" s="178" t="s">
        <v>737</v>
      </c>
      <c r="F354" s="149"/>
      <c r="G354" s="150"/>
      <c r="H354" s="151"/>
      <c r="I354" s="152"/>
      <c r="K354" s="149"/>
      <c r="L354" s="148"/>
      <c r="M354" s="153"/>
      <c r="N354" s="153"/>
      <c r="O354" s="154"/>
      <c r="P354" s="149"/>
      <c r="Q354" s="149"/>
      <c r="R354" s="150"/>
      <c r="S354" s="150"/>
      <c r="T354" s="155"/>
      <c r="U354" s="156"/>
      <c r="V354" s="155"/>
      <c r="W354" s="157"/>
      <c r="X354" s="149"/>
      <c r="Y354" s="155"/>
      <c r="Z354" s="155"/>
      <c r="AA354" s="155"/>
      <c r="AB354" s="155"/>
      <c r="AC354" s="158"/>
      <c r="AD354" s="155"/>
      <c r="AE354" s="155"/>
      <c r="AF354" s="150"/>
      <c r="AG354" s="159"/>
    </row>
    <row r="355" spans="2:34" s="3" customFormat="1" x14ac:dyDescent="0.2">
      <c r="B355" s="176"/>
      <c r="C355" s="177">
        <v>15</v>
      </c>
      <c r="D355" s="178" t="s">
        <v>738</v>
      </c>
      <c r="F355" s="149"/>
      <c r="G355" s="150"/>
      <c r="H355" s="151"/>
      <c r="I355" s="152"/>
      <c r="K355" s="149"/>
      <c r="L355" s="148"/>
      <c r="M355" s="153"/>
      <c r="N355" s="153"/>
      <c r="O355" s="154"/>
      <c r="P355" s="149"/>
      <c r="Q355" s="149"/>
      <c r="R355" s="150"/>
      <c r="S355" s="150"/>
      <c r="T355" s="155"/>
      <c r="U355" s="156"/>
      <c r="V355" s="155"/>
      <c r="W355" s="157"/>
      <c r="X355" s="149"/>
      <c r="Y355" s="155"/>
      <c r="Z355" s="155"/>
      <c r="AA355" s="155"/>
      <c r="AB355" s="155"/>
      <c r="AC355" s="158"/>
      <c r="AD355" s="155"/>
      <c r="AE355" s="155"/>
      <c r="AF355" s="150"/>
      <c r="AG355" s="159"/>
    </row>
    <row r="356" spans="2:34" s="3" customFormat="1" x14ac:dyDescent="0.2">
      <c r="B356" s="176"/>
      <c r="C356" s="177">
        <v>16</v>
      </c>
      <c r="D356" s="178" t="s">
        <v>739</v>
      </c>
      <c r="F356" s="149"/>
      <c r="G356" s="150"/>
      <c r="H356" s="151"/>
      <c r="I356" s="152"/>
      <c r="K356" s="149"/>
      <c r="L356" s="148"/>
      <c r="M356" s="153"/>
      <c r="N356" s="153"/>
      <c r="O356" s="154"/>
      <c r="P356" s="149"/>
      <c r="Q356" s="149"/>
      <c r="R356" s="150"/>
      <c r="S356" s="150"/>
      <c r="T356" s="155"/>
      <c r="U356" s="156"/>
      <c r="V356" s="155"/>
      <c r="W356" s="157"/>
      <c r="X356" s="149"/>
      <c r="Y356" s="155"/>
      <c r="Z356" s="155"/>
      <c r="AA356" s="155"/>
      <c r="AB356" s="155"/>
      <c r="AC356" s="158"/>
      <c r="AD356" s="155"/>
      <c r="AE356" s="155"/>
      <c r="AF356" s="150"/>
      <c r="AG356" s="159"/>
    </row>
    <row r="357" spans="2:34" s="3" customFormat="1" x14ac:dyDescent="0.2">
      <c r="B357" s="176"/>
      <c r="C357" s="177">
        <v>17</v>
      </c>
      <c r="D357" s="178" t="s">
        <v>740</v>
      </c>
      <c r="F357" s="149"/>
      <c r="G357" s="150"/>
      <c r="H357" s="151"/>
      <c r="I357" s="152"/>
      <c r="K357" s="149"/>
      <c r="L357" s="148"/>
      <c r="M357" s="153"/>
      <c r="N357" s="153"/>
      <c r="O357" s="154"/>
      <c r="P357" s="149"/>
      <c r="Q357" s="149"/>
      <c r="R357" s="150"/>
      <c r="S357" s="150"/>
      <c r="T357" s="155"/>
      <c r="U357" s="156"/>
      <c r="V357" s="155"/>
      <c r="W357" s="157"/>
      <c r="X357" s="149"/>
      <c r="Y357" s="155"/>
      <c r="Z357" s="155"/>
      <c r="AA357" s="155"/>
      <c r="AB357" s="155"/>
      <c r="AC357" s="158"/>
      <c r="AD357" s="155"/>
      <c r="AE357" s="155"/>
      <c r="AF357" s="150"/>
      <c r="AG357" s="159"/>
    </row>
    <row r="358" spans="2:34" s="3" customFormat="1" x14ac:dyDescent="0.2">
      <c r="B358" s="176"/>
      <c r="C358" s="177">
        <v>18</v>
      </c>
      <c r="D358" s="178" t="s">
        <v>741</v>
      </c>
      <c r="F358" s="149"/>
      <c r="G358" s="150"/>
      <c r="H358" s="151"/>
      <c r="I358" s="152"/>
      <c r="K358" s="149"/>
      <c r="L358" s="148"/>
      <c r="M358" s="153"/>
      <c r="N358" s="153"/>
      <c r="O358" s="154"/>
      <c r="P358" s="149"/>
      <c r="Q358" s="149"/>
      <c r="R358" s="150"/>
      <c r="S358" s="150"/>
      <c r="T358" s="155"/>
      <c r="U358" s="156"/>
      <c r="V358" s="155"/>
      <c r="W358" s="157"/>
      <c r="X358" s="149"/>
      <c r="Y358" s="155"/>
      <c r="Z358" s="155"/>
      <c r="AA358" s="155"/>
      <c r="AB358" s="155"/>
      <c r="AC358" s="158"/>
      <c r="AD358" s="155"/>
      <c r="AE358" s="155"/>
      <c r="AF358" s="150"/>
      <c r="AG358" s="159"/>
    </row>
    <row r="359" spans="2:34" s="3" customFormat="1" x14ac:dyDescent="0.2">
      <c r="B359" s="176"/>
      <c r="C359" s="177">
        <v>99</v>
      </c>
      <c r="D359" s="178" t="s">
        <v>742</v>
      </c>
      <c r="F359" s="149"/>
      <c r="G359" s="150"/>
      <c r="H359" s="151"/>
      <c r="I359" s="152"/>
      <c r="K359" s="149"/>
      <c r="L359" s="148"/>
      <c r="M359" s="153"/>
      <c r="N359" s="153"/>
      <c r="O359" s="154"/>
      <c r="P359" s="149"/>
      <c r="Q359" s="149"/>
      <c r="R359" s="150"/>
      <c r="S359" s="150"/>
      <c r="T359" s="155"/>
      <c r="U359" s="156"/>
      <c r="V359" s="155"/>
      <c r="W359" s="157"/>
      <c r="X359" s="149"/>
      <c r="Y359" s="155"/>
      <c r="Z359" s="155"/>
      <c r="AA359" s="155"/>
      <c r="AB359" s="155"/>
      <c r="AC359" s="158"/>
      <c r="AD359" s="155"/>
      <c r="AE359" s="155"/>
      <c r="AF359" s="150"/>
      <c r="AG359" s="159"/>
    </row>
    <row r="360" spans="2:34" s="193" customFormat="1" ht="11.25" x14ac:dyDescent="0.2">
      <c r="B360" s="179"/>
      <c r="C360" s="180" t="s">
        <v>743</v>
      </c>
      <c r="D360" s="181"/>
      <c r="E360" s="182"/>
      <c r="F360" s="182"/>
      <c r="G360" s="183"/>
      <c r="H360" s="184"/>
      <c r="I360" s="66"/>
      <c r="J360" s="185"/>
      <c r="K360" s="182"/>
      <c r="L360" s="181"/>
      <c r="M360" s="186"/>
      <c r="N360" s="186"/>
      <c r="O360" s="187"/>
      <c r="P360" s="182"/>
      <c r="Q360" s="182"/>
      <c r="R360" s="183"/>
      <c r="S360" s="183"/>
      <c r="T360" s="188"/>
      <c r="U360" s="189"/>
      <c r="V360" s="188"/>
      <c r="W360" s="190"/>
      <c r="X360" s="182"/>
      <c r="Y360" s="188"/>
      <c r="Z360" s="188"/>
      <c r="AA360" s="188"/>
      <c r="AB360" s="188"/>
      <c r="AC360" s="191"/>
      <c r="AD360" s="188"/>
      <c r="AE360" s="188"/>
      <c r="AF360" s="183"/>
      <c r="AG360" s="192"/>
    </row>
    <row r="361" spans="2:34" s="3" customFormat="1" ht="12.75" x14ac:dyDescent="0.2">
      <c r="B361" s="146"/>
      <c r="C361" s="147"/>
      <c r="D361" s="148"/>
      <c r="E361" s="149"/>
      <c r="F361" s="149"/>
      <c r="G361" s="150"/>
      <c r="H361" s="151"/>
      <c r="I361" s="152"/>
      <c r="K361" s="149"/>
      <c r="L361" s="148"/>
      <c r="M361" s="153"/>
      <c r="N361" s="153"/>
      <c r="O361" s="154"/>
      <c r="P361" s="149"/>
      <c r="Q361" s="149"/>
      <c r="R361" s="150"/>
      <c r="S361" s="150"/>
      <c r="T361" s="155"/>
      <c r="U361" s="156"/>
      <c r="V361" s="155"/>
      <c r="W361" s="157"/>
      <c r="X361" s="149"/>
      <c r="Y361" s="155"/>
      <c r="Z361" s="155"/>
      <c r="AA361" s="155"/>
      <c r="AB361" s="155"/>
      <c r="AC361" s="158"/>
      <c r="AD361" s="155"/>
      <c r="AE361" s="155"/>
      <c r="AF361" s="150"/>
      <c r="AG361" s="159"/>
    </row>
    <row r="362" spans="2:34" s="3" customFormat="1" ht="12.75" x14ac:dyDescent="0.2">
      <c r="B362" s="146"/>
      <c r="C362" s="147"/>
      <c r="D362" s="148"/>
      <c r="E362" s="149"/>
      <c r="F362" s="149"/>
      <c r="G362" s="150"/>
      <c r="H362" s="151"/>
      <c r="I362" s="152"/>
      <c r="K362" s="149"/>
      <c r="L362" s="148"/>
      <c r="M362" s="153"/>
      <c r="N362" s="153"/>
      <c r="O362" s="154"/>
      <c r="P362" s="149"/>
      <c r="Q362" s="149"/>
      <c r="R362" s="150"/>
      <c r="S362" s="150"/>
      <c r="T362" s="155"/>
      <c r="U362" s="156"/>
      <c r="V362" s="155"/>
      <c r="W362" s="157"/>
      <c r="X362" s="149"/>
      <c r="Y362" s="155"/>
      <c r="Z362" s="155"/>
      <c r="AA362" s="155"/>
      <c r="AB362" s="155"/>
      <c r="AC362" s="158"/>
      <c r="AD362" s="155"/>
      <c r="AE362" s="155"/>
      <c r="AF362" s="150"/>
      <c r="AG362" s="159"/>
    </row>
    <row r="363" spans="2:34" s="3" customFormat="1" ht="12.75" x14ac:dyDescent="0.2">
      <c r="B363" s="146"/>
      <c r="C363" s="147"/>
      <c r="D363" s="148"/>
      <c r="E363" s="149"/>
      <c r="F363" s="149"/>
      <c r="G363" s="150"/>
      <c r="H363" s="151"/>
      <c r="I363" s="152"/>
      <c r="K363" s="149"/>
      <c r="L363" s="148"/>
      <c r="M363" s="153"/>
      <c r="N363" s="153"/>
      <c r="O363" s="154"/>
      <c r="P363" s="149"/>
      <c r="Q363" s="149"/>
      <c r="R363" s="150"/>
      <c r="S363" s="150"/>
      <c r="T363" s="155"/>
      <c r="U363" s="156"/>
      <c r="V363" s="155"/>
      <c r="W363" s="157"/>
      <c r="X363" s="149"/>
      <c r="Y363" s="155"/>
      <c r="Z363" s="155"/>
      <c r="AA363" s="155"/>
      <c r="AB363" s="155"/>
      <c r="AC363" s="158"/>
      <c r="AD363" s="155"/>
      <c r="AE363" s="155"/>
      <c r="AF363" s="150"/>
      <c r="AG363" s="159"/>
    </row>
    <row r="364" spans="2:34" s="3" customFormat="1" ht="24" hidden="1" x14ac:dyDescent="0.2">
      <c r="B364" s="146"/>
      <c r="C364" s="147"/>
      <c r="D364" s="148"/>
      <c r="E364" s="149"/>
      <c r="F364" s="149"/>
      <c r="G364" s="150"/>
      <c r="H364" s="151"/>
      <c r="I364" s="152"/>
      <c r="K364" s="149"/>
      <c r="L364" s="148"/>
      <c r="M364" s="153"/>
      <c r="N364" s="153"/>
      <c r="O364" s="154"/>
      <c r="P364" s="149"/>
      <c r="Q364" s="149"/>
      <c r="R364" s="63" t="s">
        <v>744</v>
      </c>
      <c r="S364" s="63" t="s">
        <v>31</v>
      </c>
      <c r="T364" s="155"/>
      <c r="U364" s="156"/>
      <c r="V364" s="155"/>
      <c r="W364" s="157"/>
      <c r="X364" s="149"/>
      <c r="Y364" s="155"/>
      <c r="Z364" s="155"/>
      <c r="AA364" s="155"/>
      <c r="AB364" s="155"/>
      <c r="AC364" s="158"/>
      <c r="AD364" s="155"/>
      <c r="AE364" s="155"/>
      <c r="AF364" s="150"/>
      <c r="AG364" s="159"/>
    </row>
    <row r="365" spans="2:34" s="3" customFormat="1" ht="25.5" hidden="1" x14ac:dyDescent="0.2">
      <c r="B365" s="146"/>
      <c r="C365" s="147"/>
      <c r="D365" s="148"/>
      <c r="E365" s="149"/>
      <c r="F365" s="149"/>
      <c r="G365" s="150"/>
      <c r="H365" s="151"/>
      <c r="I365" s="152"/>
      <c r="K365" s="149"/>
      <c r="L365" s="148"/>
      <c r="M365" s="153"/>
      <c r="N365" s="153"/>
      <c r="O365" s="154"/>
      <c r="P365" s="149"/>
      <c r="Q365" s="194" t="s">
        <v>745</v>
      </c>
      <c r="R365" s="195" t="s">
        <v>745</v>
      </c>
      <c r="S365" s="195" t="s">
        <v>745</v>
      </c>
      <c r="T365" s="196"/>
      <c r="U365" s="197"/>
      <c r="V365" s="196"/>
      <c r="W365" s="198"/>
      <c r="X365" s="199" t="s">
        <v>746</v>
      </c>
      <c r="Y365" s="196"/>
      <c r="Z365" s="196"/>
      <c r="AA365" s="196"/>
      <c r="AB365" s="196"/>
      <c r="AC365" s="200"/>
      <c r="AD365" s="196"/>
      <c r="AE365" s="196"/>
      <c r="AF365" s="201" t="s">
        <v>747</v>
      </c>
      <c r="AG365" s="201" t="s">
        <v>748</v>
      </c>
      <c r="AH365" s="201" t="s">
        <v>749</v>
      </c>
    </row>
    <row r="366" spans="2:34" s="3" customFormat="1" ht="15.75" hidden="1" thickBot="1" x14ac:dyDescent="0.25">
      <c r="B366" s="146"/>
      <c r="C366" s="147"/>
      <c r="D366" s="148"/>
      <c r="E366" s="149"/>
      <c r="F366" s="149"/>
      <c r="G366" s="150"/>
      <c r="I366" s="6"/>
      <c r="K366" s="149"/>
      <c r="L366" s="148"/>
      <c r="M366" s="153"/>
      <c r="N366" s="153"/>
      <c r="O366" s="154"/>
      <c r="P366" s="202" t="s">
        <v>750</v>
      </c>
      <c r="Q366" s="203">
        <f>SUM(Q24:Q337)</f>
        <v>3339155</v>
      </c>
      <c r="R366" s="204">
        <f>SUM(R24:R337)</f>
        <v>0</v>
      </c>
      <c r="S366" s="204">
        <f>SUM(S24:S337)</f>
        <v>0</v>
      </c>
      <c r="T366" s="205" t="s">
        <v>751</v>
      </c>
      <c r="U366" s="156"/>
      <c r="V366" s="155"/>
      <c r="W366" s="157"/>
      <c r="X366" s="149"/>
      <c r="Y366" s="155"/>
      <c r="Z366" s="155"/>
      <c r="AA366" s="155"/>
      <c r="AB366" s="155"/>
      <c r="AC366" s="158"/>
      <c r="AD366" s="155"/>
      <c r="AE366" s="155"/>
      <c r="AF366" s="8" t="s">
        <v>752</v>
      </c>
      <c r="AG366" s="6"/>
    </row>
    <row r="367" spans="2:34" s="3" customFormat="1" ht="16.5" hidden="1" thickBot="1" x14ac:dyDescent="0.3">
      <c r="B367" s="171"/>
      <c r="C367" s="206"/>
      <c r="D367" s="148"/>
      <c r="E367" s="207"/>
      <c r="F367" s="207"/>
      <c r="G367" s="103"/>
      <c r="I367" s="6"/>
      <c r="K367" s="149"/>
      <c r="L367" s="148"/>
      <c r="M367" s="208"/>
      <c r="N367" s="208"/>
      <c r="O367" s="209"/>
      <c r="P367" s="8"/>
      <c r="Q367" s="210" t="s">
        <v>753</v>
      </c>
      <c r="R367" s="211" t="s">
        <v>753</v>
      </c>
      <c r="S367" s="211" t="s">
        <v>753</v>
      </c>
      <c r="T367" s="212" t="s">
        <v>754</v>
      </c>
      <c r="U367" s="213"/>
      <c r="V367" s="207"/>
      <c r="W367" s="214"/>
      <c r="AE367" s="215"/>
      <c r="AF367" s="216"/>
      <c r="AG367" s="159"/>
    </row>
    <row r="368" spans="2:34" s="3" customFormat="1" ht="15.75" hidden="1" x14ac:dyDescent="0.25">
      <c r="B368" s="171"/>
      <c r="C368" s="206"/>
      <c r="D368" s="148"/>
      <c r="E368" s="207"/>
      <c r="F368" s="207"/>
      <c r="G368" s="103"/>
      <c r="I368" s="6"/>
      <c r="K368" s="149"/>
      <c r="L368" s="148"/>
      <c r="O368" s="209"/>
      <c r="P368" s="217" t="s">
        <v>755</v>
      </c>
      <c r="Q368" s="218">
        <f>SUBTOTAL(103,Q24:Q337)</f>
        <v>313</v>
      </c>
      <c r="R368" s="219">
        <f>SUBTOTAL(103,R24:R337)</f>
        <v>3</v>
      </c>
      <c r="S368" s="219">
        <f>SUBTOTAL(103,S24:S337)</f>
        <v>3</v>
      </c>
      <c r="T368" s="220"/>
      <c r="U368" s="213"/>
      <c r="V368" s="207"/>
      <c r="W368" s="214"/>
      <c r="Z368" s="221">
        <v>0</v>
      </c>
      <c r="AA368" s="221">
        <v>0</v>
      </c>
      <c r="AB368" s="221">
        <v>0</v>
      </c>
      <c r="AC368" s="221">
        <v>0</v>
      </c>
      <c r="AD368" s="221">
        <v>0</v>
      </c>
      <c r="AE368" s="221">
        <v>0</v>
      </c>
      <c r="AF368" s="216"/>
      <c r="AG368" s="159"/>
    </row>
    <row r="369" spans="2:34" s="3" customFormat="1" ht="16.5" hidden="1" thickBot="1" x14ac:dyDescent="0.25">
      <c r="B369" s="171"/>
      <c r="C369" s="206"/>
      <c r="D369" s="148"/>
      <c r="E369" s="207"/>
      <c r="F369" s="207"/>
      <c r="G369" s="103"/>
      <c r="I369" s="6"/>
      <c r="K369" s="149"/>
      <c r="L369" s="148"/>
      <c r="M369" s="208"/>
      <c r="N369" s="208"/>
      <c r="O369" s="209"/>
      <c r="P369" s="222" t="s">
        <v>756</v>
      </c>
      <c r="Q369" s="223">
        <f>SUBTOTAL(109,Q24:Q337)</f>
        <v>3339155</v>
      </c>
      <c r="R369" s="223">
        <f>SUBTOTAL(109,R24:R337)</f>
        <v>0</v>
      </c>
      <c r="S369" s="223">
        <f>SUBTOTAL(109,S24:S337)</f>
        <v>0</v>
      </c>
      <c r="T369" s="220"/>
      <c r="U369" s="224" t="s">
        <v>757</v>
      </c>
      <c r="V369" s="207"/>
      <c r="W369" s="214"/>
      <c r="X369" s="225">
        <f>ROUND(Q369/1.21,2)</f>
        <v>2759632.23</v>
      </c>
      <c r="Z369" s="221">
        <v>1</v>
      </c>
      <c r="AA369" s="221">
        <v>1</v>
      </c>
      <c r="AB369" s="221">
        <v>1</v>
      </c>
      <c r="AC369" s="221">
        <v>1</v>
      </c>
      <c r="AD369" s="221">
        <v>1</v>
      </c>
      <c r="AE369" s="221">
        <v>1</v>
      </c>
    </row>
    <row r="370" spans="2:34" s="3" customFormat="1" ht="15.75" hidden="1" thickBot="1" x14ac:dyDescent="0.25">
      <c r="B370" s="171"/>
      <c r="C370" s="206"/>
      <c r="D370" s="148"/>
      <c r="E370" s="207"/>
      <c r="F370" s="207"/>
      <c r="G370" s="103"/>
      <c r="I370" s="6"/>
      <c r="K370" s="149"/>
      <c r="L370" s="148"/>
      <c r="M370" s="208"/>
      <c r="N370" s="208"/>
      <c r="O370" s="209"/>
      <c r="P370" s="226" t="s">
        <v>758</v>
      </c>
      <c r="Q370" s="227">
        <f t="shared" ref="Q370:Q376" si="0">X370*1.21</f>
        <v>3630</v>
      </c>
      <c r="R370" s="228">
        <f t="shared" ref="R370:R376" si="1">Q370-$R$369</f>
        <v>3630</v>
      </c>
      <c r="S370" s="228">
        <f t="shared" ref="S370:S375" si="2">Q370-$S$369</f>
        <v>3630</v>
      </c>
      <c r="T370" s="229">
        <f>AF370*1.21</f>
        <v>3630</v>
      </c>
      <c r="U370" s="230">
        <f t="shared" ref="U370:U376" si="3">Q370-$Q$369</f>
        <v>-3335525</v>
      </c>
      <c r="V370" s="207"/>
      <c r="W370" s="214"/>
      <c r="X370" s="231">
        <v>3000</v>
      </c>
      <c r="AF370" s="231">
        <v>3000</v>
      </c>
      <c r="AG370" s="159"/>
    </row>
    <row r="371" spans="2:34" s="3" customFormat="1" ht="15.75" hidden="1" thickBot="1" x14ac:dyDescent="0.25">
      <c r="B371" s="171"/>
      <c r="C371" s="206"/>
      <c r="D371" s="148"/>
      <c r="E371" s="207"/>
      <c r="F371" s="207"/>
      <c r="G371" s="103"/>
      <c r="I371" s="6"/>
      <c r="K371" s="149"/>
      <c r="L371" s="148"/>
      <c r="M371" s="208"/>
      <c r="N371" s="208"/>
      <c r="O371" s="209"/>
      <c r="P371" s="226" t="s">
        <v>759</v>
      </c>
      <c r="Q371" s="232">
        <f>X371*1.21</f>
        <v>36300</v>
      </c>
      <c r="R371" s="228">
        <f t="shared" si="1"/>
        <v>36300</v>
      </c>
      <c r="S371" s="233">
        <f t="shared" si="2"/>
        <v>36300</v>
      </c>
      <c r="T371" s="229">
        <f t="shared" ref="T371:T376" si="4">AF371*1.21</f>
        <v>36300</v>
      </c>
      <c r="U371" s="230">
        <f t="shared" si="3"/>
        <v>-3302855</v>
      </c>
      <c r="V371" s="207"/>
      <c r="W371" s="214"/>
      <c r="X371" s="231">
        <v>30000</v>
      </c>
      <c r="AF371" s="231">
        <v>30000</v>
      </c>
    </row>
    <row r="372" spans="2:34" ht="15.75" hidden="1" thickBot="1" x14ac:dyDescent="0.25">
      <c r="E372" s="207"/>
      <c r="F372" s="207"/>
      <c r="K372" s="149"/>
      <c r="P372" s="226" t="s">
        <v>760</v>
      </c>
      <c r="Q372" s="232">
        <f t="shared" si="0"/>
        <v>70180</v>
      </c>
      <c r="R372" s="228">
        <f t="shared" si="1"/>
        <v>70180</v>
      </c>
      <c r="S372" s="233">
        <f>Q372-$S$369</f>
        <v>70180</v>
      </c>
      <c r="T372" s="229">
        <f>AF372*1.21</f>
        <v>70180</v>
      </c>
      <c r="U372" s="230">
        <f t="shared" si="3"/>
        <v>-3268975</v>
      </c>
      <c r="X372" s="231">
        <v>58000</v>
      </c>
      <c r="AF372" s="231">
        <v>58000</v>
      </c>
      <c r="AG372" s="234">
        <v>58000</v>
      </c>
      <c r="AH372" s="234">
        <f>AG372*1.21</f>
        <v>70180</v>
      </c>
    </row>
    <row r="373" spans="2:34" ht="15.75" hidden="1" thickBot="1" x14ac:dyDescent="0.3">
      <c r="E373" s="174" t="s">
        <v>761</v>
      </c>
      <c r="F373" s="174" t="s">
        <v>762</v>
      </c>
      <c r="K373" s="149"/>
      <c r="P373" s="226" t="s">
        <v>763</v>
      </c>
      <c r="Q373" s="232">
        <f>X373*1.21</f>
        <v>70180</v>
      </c>
      <c r="R373" s="228">
        <f t="shared" si="1"/>
        <v>70180</v>
      </c>
      <c r="S373" s="233">
        <f>Q373-$S$369</f>
        <v>70180</v>
      </c>
      <c r="T373" s="229">
        <f t="shared" si="4"/>
        <v>175450</v>
      </c>
      <c r="U373" s="230">
        <f>Q373-$Q$369</f>
        <v>-3268975</v>
      </c>
      <c r="X373" s="231">
        <v>58000</v>
      </c>
      <c r="AF373" s="234">
        <v>145000</v>
      </c>
      <c r="AG373" s="234">
        <v>145000</v>
      </c>
      <c r="AH373" s="234">
        <f>AF373*1.21</f>
        <v>175450</v>
      </c>
    </row>
    <row r="374" spans="2:34" ht="15.75" hidden="1" thickBot="1" x14ac:dyDescent="0.3">
      <c r="E374" s="235">
        <v>1</v>
      </c>
      <c r="F374" s="216" t="s">
        <v>764</v>
      </c>
      <c r="K374" s="149"/>
      <c r="P374" s="236" t="s">
        <v>765</v>
      </c>
      <c r="Q374" s="237">
        <f>X374*1.21</f>
        <v>70180</v>
      </c>
      <c r="R374" s="228">
        <f t="shared" si="1"/>
        <v>70180</v>
      </c>
      <c r="S374" s="233">
        <f>Q374-$S$369</f>
        <v>70180</v>
      </c>
      <c r="T374" s="229">
        <f t="shared" si="4"/>
        <v>175450</v>
      </c>
      <c r="U374" s="230">
        <f t="shared" si="3"/>
        <v>-3268975</v>
      </c>
      <c r="X374" s="231">
        <v>58000</v>
      </c>
      <c r="AF374" s="231">
        <v>145000</v>
      </c>
    </row>
    <row r="375" spans="2:34" s="243" customFormat="1" ht="15.75" hidden="1" thickBot="1" x14ac:dyDescent="0.3">
      <c r="B375" s="2"/>
      <c r="C375" s="3"/>
      <c r="D375" s="4"/>
      <c r="E375" s="235">
        <v>2</v>
      </c>
      <c r="F375" s="216" t="s">
        <v>766</v>
      </c>
      <c r="G375" s="239"/>
      <c r="H375" s="4"/>
      <c r="I375" s="240"/>
      <c r="J375" s="4"/>
      <c r="K375" s="149"/>
      <c r="L375" s="4"/>
      <c r="M375" s="3"/>
      <c r="N375" s="3"/>
      <c r="O375" s="4"/>
      <c r="P375" s="236" t="s">
        <v>767</v>
      </c>
      <c r="Q375" s="237">
        <f>X375*1.21</f>
        <v>252890</v>
      </c>
      <c r="R375" s="228">
        <f t="shared" si="1"/>
        <v>252890</v>
      </c>
      <c r="S375" s="233">
        <f t="shared" si="2"/>
        <v>252890</v>
      </c>
      <c r="T375" s="229">
        <f t="shared" si="4"/>
        <v>6322250</v>
      </c>
      <c r="U375" s="230">
        <f t="shared" si="3"/>
        <v>-3086265</v>
      </c>
      <c r="V375" s="3"/>
      <c r="W375" s="3"/>
      <c r="X375" s="241">
        <v>209000</v>
      </c>
      <c r="Y375" s="3"/>
      <c r="Z375" s="3"/>
      <c r="AA375" s="3"/>
      <c r="AB375" s="3"/>
      <c r="AC375" s="3"/>
      <c r="AD375" s="3"/>
      <c r="AE375" s="3"/>
      <c r="AF375" s="231">
        <v>5225000</v>
      </c>
      <c r="AG375" s="242"/>
    </row>
    <row r="376" spans="2:34" s="243" customFormat="1" ht="15.75" hidden="1" thickBot="1" x14ac:dyDescent="0.3">
      <c r="B376" s="2"/>
      <c r="C376" s="3"/>
      <c r="D376" s="4"/>
      <c r="E376" s="235">
        <v>3</v>
      </c>
      <c r="F376" s="216" t="s">
        <v>768</v>
      </c>
      <c r="G376" s="239"/>
      <c r="H376" s="4"/>
      <c r="I376" s="240"/>
      <c r="J376" s="4"/>
      <c r="K376" s="149"/>
      <c r="L376" s="4"/>
      <c r="M376" s="3"/>
      <c r="N376" s="3"/>
      <c r="O376" s="4"/>
      <c r="P376" s="236" t="s">
        <v>769</v>
      </c>
      <c r="Q376" s="244">
        <f t="shared" si="0"/>
        <v>252890</v>
      </c>
      <c r="R376" s="228">
        <f t="shared" si="1"/>
        <v>252890</v>
      </c>
      <c r="S376" s="245">
        <f>Q376-$S$369</f>
        <v>252890</v>
      </c>
      <c r="T376" s="229">
        <f t="shared" si="4"/>
        <v>6322250</v>
      </c>
      <c r="U376" s="230">
        <f t="shared" si="3"/>
        <v>-3086265</v>
      </c>
      <c r="V376" s="3"/>
      <c r="W376" s="3"/>
      <c r="X376" s="241">
        <v>209000</v>
      </c>
      <c r="Y376" s="3"/>
      <c r="Z376" s="3"/>
      <c r="AA376" s="3"/>
      <c r="AB376" s="3"/>
      <c r="AC376" s="3"/>
      <c r="AD376" s="3"/>
      <c r="AE376" s="3"/>
      <c r="AF376" s="231">
        <v>5225000</v>
      </c>
      <c r="AG376" s="242"/>
    </row>
    <row r="377" spans="2:34" s="243" customFormat="1" hidden="1" x14ac:dyDescent="0.25">
      <c r="B377" s="2"/>
      <c r="C377" s="3"/>
      <c r="D377" s="4"/>
      <c r="E377" s="3"/>
      <c r="F377" s="3"/>
      <c r="G377" s="239"/>
      <c r="H377" s="4"/>
      <c r="I377" s="240"/>
      <c r="J377" s="4"/>
      <c r="K377" s="246"/>
      <c r="L377" s="4"/>
      <c r="M377" s="3"/>
      <c r="N377" s="3"/>
      <c r="O377" s="4"/>
      <c r="P377" s="4"/>
      <c r="Q377" s="246"/>
      <c r="R377" s="247"/>
      <c r="S377" s="247"/>
      <c r="T377" s="4"/>
      <c r="U377" s="174" t="s">
        <v>770</v>
      </c>
      <c r="V377" s="4"/>
      <c r="W377" s="3"/>
      <c r="X377" s="248" t="s">
        <v>723</v>
      </c>
      <c r="Y377" s="3"/>
      <c r="Z377" s="3"/>
      <c r="AA377" s="3"/>
      <c r="AB377" s="3"/>
      <c r="AC377" s="3"/>
      <c r="AD377" s="3"/>
      <c r="AE377" s="3"/>
      <c r="AF377" s="3"/>
      <c r="AG377" s="242"/>
    </row>
    <row r="378" spans="2:34" s="243" customFormat="1" ht="15.75" hidden="1" x14ac:dyDescent="0.25">
      <c r="B378" s="2"/>
      <c r="C378" s="249" t="s">
        <v>771</v>
      </c>
      <c r="D378" s="250" t="s">
        <v>772</v>
      </c>
      <c r="E378" s="251" t="s">
        <v>773</v>
      </c>
      <c r="F378" s="174" t="s">
        <v>774</v>
      </c>
      <c r="G378" s="252" t="s">
        <v>775</v>
      </c>
      <c r="H378" s="4"/>
      <c r="I378" s="240"/>
      <c r="J378" s="4"/>
      <c r="K378" s="246"/>
      <c r="L378" s="4"/>
      <c r="M378" s="3"/>
      <c r="N378" s="3"/>
      <c r="O378" s="4"/>
      <c r="P378" s="4"/>
      <c r="Q378" s="246"/>
      <c r="R378" s="247"/>
      <c r="S378" s="247"/>
      <c r="T378" s="4"/>
      <c r="U378" s="221">
        <v>1</v>
      </c>
      <c r="V378" s="4"/>
      <c r="W378" s="4"/>
      <c r="X378" s="253" t="s">
        <v>776</v>
      </c>
      <c r="Y378" s="3"/>
      <c r="Z378" s="3"/>
      <c r="AA378" s="3"/>
      <c r="AB378" s="3"/>
      <c r="AC378" s="3"/>
      <c r="AD378" s="3"/>
      <c r="AE378" s="3"/>
      <c r="AF378" s="3"/>
      <c r="AG378" s="242"/>
    </row>
    <row r="379" spans="2:34" s="243" customFormat="1" ht="15.75" hidden="1" x14ac:dyDescent="0.25">
      <c r="B379" s="2"/>
      <c r="C379" s="254">
        <v>50550</v>
      </c>
      <c r="D379" s="255">
        <v>52372</v>
      </c>
      <c r="E379" s="256">
        <v>69102</v>
      </c>
      <c r="F379" s="221">
        <v>1</v>
      </c>
      <c r="G379" s="257" t="s">
        <v>777</v>
      </c>
      <c r="H379" s="4"/>
      <c r="I379" s="240"/>
      <c r="J379" s="4"/>
      <c r="K379" s="246"/>
      <c r="L379" s="4"/>
      <c r="M379" s="4"/>
      <c r="N379" s="4"/>
      <c r="O379" s="4"/>
      <c r="P379" s="4"/>
      <c r="Q379" s="246"/>
      <c r="R379" s="247"/>
      <c r="S379" s="247"/>
      <c r="T379" s="4"/>
      <c r="U379" s="221">
        <v>2</v>
      </c>
      <c r="V379" s="4"/>
      <c r="W379" s="4"/>
      <c r="X379" s="253" t="s">
        <v>778</v>
      </c>
      <c r="Y379" s="3"/>
      <c r="Z379" s="3"/>
      <c r="AA379" s="3"/>
      <c r="AB379" s="3"/>
      <c r="AC379" s="3"/>
      <c r="AD379" s="3"/>
      <c r="AE379" s="3"/>
      <c r="AF379" s="3"/>
      <c r="AG379" s="242"/>
    </row>
    <row r="380" spans="2:34" s="243" customFormat="1" ht="15.75" hidden="1" x14ac:dyDescent="0.25">
      <c r="B380" s="258"/>
      <c r="C380" s="254">
        <v>14100</v>
      </c>
      <c r="D380" s="255">
        <v>34430</v>
      </c>
      <c r="E380" s="256"/>
      <c r="F380" s="221">
        <v>2</v>
      </c>
      <c r="G380" s="257" t="s">
        <v>779</v>
      </c>
      <c r="H380" s="4"/>
      <c r="I380" s="240"/>
      <c r="J380" s="4"/>
      <c r="K380" s="246"/>
      <c r="L380" s="4"/>
      <c r="M380" s="3"/>
      <c r="N380" s="3"/>
      <c r="O380" s="3"/>
      <c r="P380" s="8"/>
      <c r="Q380" s="246"/>
      <c r="R380" s="247"/>
      <c r="S380" s="247"/>
      <c r="T380" s="4"/>
      <c r="U380" s="221">
        <v>3</v>
      </c>
      <c r="V380" s="4"/>
      <c r="W380" s="4"/>
      <c r="X380" s="253" t="s">
        <v>780</v>
      </c>
      <c r="Y380" s="3"/>
      <c r="Z380" s="3"/>
      <c r="AA380" s="3"/>
      <c r="AB380" s="3"/>
      <c r="AC380" s="3"/>
      <c r="AD380" s="3"/>
      <c r="AE380" s="3"/>
      <c r="AF380" s="3"/>
      <c r="AG380" s="242"/>
    </row>
    <row r="381" spans="2:34" s="243" customFormat="1" ht="15.75" hidden="1" x14ac:dyDescent="0.25">
      <c r="B381" s="2"/>
      <c r="C381" s="254"/>
      <c r="D381" s="259" t="s">
        <v>55</v>
      </c>
      <c r="E381" s="260"/>
      <c r="F381" s="221">
        <v>3</v>
      </c>
      <c r="G381" s="257" t="s">
        <v>781</v>
      </c>
      <c r="H381" s="4"/>
      <c r="I381" s="240"/>
      <c r="J381" s="4"/>
      <c r="K381" s="246"/>
      <c r="L381" s="4"/>
      <c r="M381" s="3"/>
      <c r="N381" s="3"/>
      <c r="O381" s="3"/>
      <c r="P381" s="8"/>
      <c r="Q381" s="246"/>
      <c r="R381" s="247"/>
      <c r="S381" s="247"/>
      <c r="T381" s="4"/>
      <c r="U381" s="221">
        <v>4</v>
      </c>
      <c r="V381" s="4"/>
      <c r="W381" s="4"/>
      <c r="X381" s="253" t="s">
        <v>782</v>
      </c>
      <c r="Y381" s="3"/>
      <c r="Z381" s="3"/>
      <c r="AA381" s="3"/>
      <c r="AB381" s="3"/>
      <c r="AC381" s="3"/>
      <c r="AD381" s="3"/>
      <c r="AE381" s="3"/>
      <c r="AF381" s="3"/>
      <c r="AG381" s="242"/>
    </row>
    <row r="382" spans="2:34" s="243" customFormat="1" ht="15.75" hidden="1" x14ac:dyDescent="0.25">
      <c r="B382" s="2"/>
      <c r="C382" s="254">
        <v>30000</v>
      </c>
      <c r="D382" s="255">
        <v>30624</v>
      </c>
      <c r="E382" s="256"/>
      <c r="F382" s="221">
        <v>4</v>
      </c>
      <c r="G382" s="257" t="s">
        <v>783</v>
      </c>
      <c r="H382" s="4"/>
      <c r="I382" s="240"/>
      <c r="J382" s="4"/>
      <c r="K382" s="246"/>
      <c r="L382" s="4"/>
      <c r="M382" s="3"/>
      <c r="N382" s="3"/>
      <c r="O382" s="3"/>
      <c r="P382" s="8"/>
      <c r="Q382" s="246"/>
      <c r="R382" s="247"/>
      <c r="S382" s="247"/>
      <c r="T382" s="4"/>
      <c r="U382" s="221">
        <v>5</v>
      </c>
      <c r="V382" s="4"/>
      <c r="W382" s="4"/>
      <c r="X382" s="253" t="s">
        <v>784</v>
      </c>
      <c r="Y382" s="3"/>
      <c r="Z382" s="3"/>
      <c r="AA382" s="3"/>
      <c r="AB382" s="3"/>
      <c r="AC382" s="3"/>
      <c r="AD382" s="3"/>
      <c r="AE382" s="3"/>
      <c r="AF382" s="3"/>
      <c r="AG382" s="242"/>
    </row>
    <row r="383" spans="2:34" s="243" customFormat="1" ht="15.75" hidden="1" x14ac:dyDescent="0.25">
      <c r="B383" s="2"/>
      <c r="C383" s="254"/>
      <c r="D383" s="255">
        <v>26000</v>
      </c>
      <c r="E383" s="256"/>
      <c r="F383" s="221">
        <v>5</v>
      </c>
      <c r="G383" s="257" t="s">
        <v>785</v>
      </c>
      <c r="H383" s="4"/>
      <c r="I383" s="240"/>
      <c r="J383" s="4"/>
      <c r="K383" s="246"/>
      <c r="L383" s="4"/>
      <c r="M383" s="3"/>
      <c r="N383" s="3"/>
      <c r="O383" s="3"/>
      <c r="P383" s="8"/>
      <c r="Q383" s="246"/>
      <c r="R383" s="247"/>
      <c r="S383" s="247"/>
      <c r="T383" s="4"/>
      <c r="U383" s="221">
        <v>6</v>
      </c>
      <c r="V383" s="4"/>
      <c r="W383" s="4"/>
      <c r="X383" s="253" t="s">
        <v>786</v>
      </c>
      <c r="Y383" s="3"/>
      <c r="Z383" s="3"/>
      <c r="AA383" s="3"/>
      <c r="AB383" s="3"/>
      <c r="AC383" s="3"/>
      <c r="AD383" s="3"/>
      <c r="AE383" s="3"/>
      <c r="AF383" s="3"/>
      <c r="AG383" s="242"/>
    </row>
    <row r="384" spans="2:34" s="243" customFormat="1" ht="15.75" hidden="1" x14ac:dyDescent="0.25">
      <c r="B384" s="2"/>
      <c r="C384" s="254">
        <v>8100</v>
      </c>
      <c r="D384" s="255">
        <v>8100</v>
      </c>
      <c r="E384" s="256"/>
      <c r="F384" s="221">
        <v>6</v>
      </c>
      <c r="G384" s="257" t="s">
        <v>787</v>
      </c>
      <c r="H384" s="4"/>
      <c r="I384" s="240"/>
      <c r="J384" s="4"/>
      <c r="K384" s="246"/>
      <c r="L384" s="4"/>
      <c r="M384" s="3"/>
      <c r="N384" s="3"/>
      <c r="O384" s="3"/>
      <c r="P384" s="8"/>
      <c r="Q384" s="246"/>
      <c r="R384" s="247"/>
      <c r="S384" s="247"/>
      <c r="T384" s="4"/>
      <c r="U384" s="221">
        <v>7</v>
      </c>
      <c r="V384" s="4"/>
      <c r="W384" s="4"/>
      <c r="X384" s="253" t="s">
        <v>788</v>
      </c>
      <c r="Y384" s="3"/>
      <c r="Z384" s="3"/>
      <c r="AA384" s="3"/>
      <c r="AB384" s="3"/>
      <c r="AC384" s="3"/>
      <c r="AD384" s="3"/>
      <c r="AE384" s="3"/>
      <c r="AF384" s="3"/>
      <c r="AG384" s="242"/>
    </row>
    <row r="385" spans="1:246" s="243" customFormat="1" ht="15.75" hidden="1" x14ac:dyDescent="0.25">
      <c r="B385" s="2"/>
      <c r="C385" s="254">
        <v>36600</v>
      </c>
      <c r="D385" s="255">
        <v>57901</v>
      </c>
      <c r="E385" s="256"/>
      <c r="F385" s="221">
        <v>7</v>
      </c>
      <c r="G385" s="257" t="s">
        <v>789</v>
      </c>
      <c r="H385" s="4"/>
      <c r="I385" s="240"/>
      <c r="J385" s="4"/>
      <c r="K385" s="236"/>
      <c r="L385" s="4"/>
      <c r="M385" s="3"/>
      <c r="N385" s="3"/>
      <c r="O385" s="3"/>
      <c r="P385" s="8"/>
      <c r="Q385" s="236"/>
      <c r="R385" s="224"/>
      <c r="S385" s="224"/>
      <c r="T385" s="3"/>
      <c r="U385" s="221">
        <v>8</v>
      </c>
      <c r="V385" s="4"/>
      <c r="W385" s="4"/>
      <c r="X385" s="253" t="s">
        <v>790</v>
      </c>
      <c r="Y385" s="3"/>
      <c r="Z385" s="3"/>
      <c r="AA385" s="3"/>
      <c r="AB385" s="3"/>
      <c r="AC385" s="3"/>
      <c r="AD385" s="3"/>
      <c r="AE385" s="3"/>
      <c r="AF385" s="3"/>
      <c r="AG385" s="242"/>
    </row>
    <row r="386" spans="1:246" s="243" customFormat="1" ht="15.75" hidden="1" x14ac:dyDescent="0.25">
      <c r="B386" s="2"/>
      <c r="C386" s="254"/>
      <c r="D386" s="255">
        <v>10000</v>
      </c>
      <c r="E386" s="256"/>
      <c r="F386" s="221">
        <v>8</v>
      </c>
      <c r="G386" s="257" t="s">
        <v>791</v>
      </c>
      <c r="H386" s="4"/>
      <c r="I386" s="240"/>
      <c r="J386" s="4"/>
      <c r="K386" s="236"/>
      <c r="L386" s="4"/>
      <c r="M386" s="3"/>
      <c r="N386" s="3"/>
      <c r="O386" s="3"/>
      <c r="P386" s="8"/>
      <c r="Q386" s="236"/>
      <c r="R386" s="224"/>
      <c r="S386" s="224"/>
      <c r="T386" s="3"/>
      <c r="U386" s="221">
        <v>9</v>
      </c>
      <c r="V386" s="4"/>
      <c r="W386" s="4"/>
      <c r="X386" s="253" t="s">
        <v>792</v>
      </c>
      <c r="Y386" s="3"/>
      <c r="Z386" s="3"/>
      <c r="AA386" s="3"/>
      <c r="AB386" s="3"/>
      <c r="AC386" s="3"/>
      <c r="AD386" s="3"/>
      <c r="AE386" s="3"/>
      <c r="AF386" s="3"/>
      <c r="AG386" s="242"/>
    </row>
    <row r="387" spans="1:246" s="243" customFormat="1" ht="15.75" hidden="1" x14ac:dyDescent="0.25">
      <c r="B387" s="2"/>
      <c r="C387" s="254">
        <v>5000</v>
      </c>
      <c r="D387" s="255">
        <v>8450</v>
      </c>
      <c r="E387" s="256"/>
      <c r="F387" s="221">
        <v>9</v>
      </c>
      <c r="G387" s="257" t="s">
        <v>793</v>
      </c>
      <c r="H387" s="4"/>
      <c r="I387" s="240"/>
      <c r="J387" s="4"/>
      <c r="K387" s="236"/>
      <c r="L387" s="4"/>
      <c r="M387" s="3"/>
      <c r="N387" s="3"/>
      <c r="O387" s="3"/>
      <c r="P387" s="8"/>
      <c r="Q387" s="236"/>
      <c r="R387" s="224"/>
      <c r="S387" s="224"/>
      <c r="T387" s="3"/>
      <c r="U387" s="221">
        <v>10</v>
      </c>
      <c r="V387" s="4"/>
      <c r="W387" s="4"/>
      <c r="X387" s="253" t="s">
        <v>794</v>
      </c>
      <c r="Y387" s="3"/>
      <c r="Z387" s="3"/>
      <c r="AA387" s="3"/>
      <c r="AB387" s="3"/>
      <c r="AC387" s="3"/>
      <c r="AD387" s="3"/>
      <c r="AE387" s="3"/>
      <c r="AF387" s="3"/>
      <c r="AG387" s="242"/>
    </row>
    <row r="388" spans="1:246" s="243" customFormat="1" ht="15.75" hidden="1" x14ac:dyDescent="0.25">
      <c r="B388" s="2"/>
      <c r="C388" s="254"/>
      <c r="D388" s="255">
        <v>10000</v>
      </c>
      <c r="E388" s="256"/>
      <c r="F388" s="221">
        <v>10</v>
      </c>
      <c r="G388" s="257" t="s">
        <v>795</v>
      </c>
      <c r="H388" s="4"/>
      <c r="I388" s="240"/>
      <c r="J388" s="4"/>
      <c r="K388" s="236"/>
      <c r="L388" s="4"/>
      <c r="M388" s="3"/>
      <c r="N388" s="3"/>
      <c r="O388" s="3"/>
      <c r="P388" s="8"/>
      <c r="Q388" s="236"/>
      <c r="R388" s="224"/>
      <c r="S388" s="224"/>
      <c r="T388" s="3"/>
      <c r="U388" s="221">
        <v>11</v>
      </c>
      <c r="V388" s="4"/>
      <c r="W388" s="4"/>
      <c r="X388" s="253" t="s">
        <v>796</v>
      </c>
      <c r="Y388" s="3"/>
      <c r="Z388" s="3"/>
      <c r="AA388" s="3"/>
      <c r="AB388" s="3"/>
      <c r="AC388" s="3"/>
      <c r="AD388" s="3"/>
      <c r="AE388" s="3"/>
      <c r="AF388" s="3"/>
      <c r="AG388" s="242"/>
    </row>
    <row r="389" spans="1:246" s="243" customFormat="1" ht="15.75" hidden="1" x14ac:dyDescent="0.25">
      <c r="B389" s="2"/>
      <c r="C389" s="254">
        <v>47600</v>
      </c>
      <c r="D389" s="261">
        <v>99492</v>
      </c>
      <c r="E389" s="256">
        <v>99492</v>
      </c>
      <c r="F389" s="221">
        <v>11</v>
      </c>
      <c r="G389" s="257" t="s">
        <v>797</v>
      </c>
      <c r="H389" s="4"/>
      <c r="I389" s="240"/>
      <c r="J389" s="4"/>
      <c r="K389" s="236"/>
      <c r="L389" s="4"/>
      <c r="M389" s="3"/>
      <c r="N389" s="3"/>
      <c r="O389" s="3"/>
      <c r="P389" s="8"/>
      <c r="Q389" s="236"/>
      <c r="R389" s="224"/>
      <c r="S389" s="224"/>
      <c r="T389" s="3"/>
      <c r="U389" s="221">
        <v>12</v>
      </c>
      <c r="V389" s="4"/>
      <c r="W389" s="4"/>
      <c r="X389" s="253" t="s">
        <v>798</v>
      </c>
      <c r="Y389" s="3"/>
      <c r="Z389" s="3"/>
      <c r="AA389" s="3"/>
      <c r="AB389" s="3"/>
      <c r="AC389" s="3"/>
      <c r="AD389" s="3"/>
      <c r="AE389" s="3"/>
      <c r="AF389" s="3"/>
      <c r="AG389" s="242"/>
    </row>
    <row r="390" spans="1:246" s="243" customFormat="1" ht="15.75" hidden="1" x14ac:dyDescent="0.25">
      <c r="B390" s="2"/>
      <c r="C390" s="254">
        <v>91500</v>
      </c>
      <c r="D390" s="261">
        <v>547866</v>
      </c>
      <c r="E390" s="256">
        <v>582866</v>
      </c>
      <c r="F390" s="221">
        <v>12</v>
      </c>
      <c r="G390" s="257" t="s">
        <v>799</v>
      </c>
      <c r="H390" s="4"/>
      <c r="I390" s="240"/>
      <c r="J390" s="262"/>
      <c r="K390" s="236"/>
      <c r="L390" s="4"/>
      <c r="M390" s="3"/>
      <c r="N390" s="3"/>
      <c r="O390" s="3"/>
      <c r="P390" s="8"/>
      <c r="Q390" s="236"/>
      <c r="R390" s="224"/>
      <c r="S390" s="224"/>
      <c r="T390" s="3"/>
      <c r="U390" s="221">
        <v>13</v>
      </c>
      <c r="V390" s="4"/>
      <c r="W390" s="4"/>
      <c r="X390" s="253" t="s">
        <v>800</v>
      </c>
      <c r="Y390" s="3"/>
      <c r="Z390" s="3"/>
      <c r="AA390" s="3"/>
      <c r="AB390" s="3"/>
      <c r="AC390" s="3"/>
      <c r="AD390" s="3"/>
      <c r="AE390" s="3"/>
      <c r="AF390" s="3"/>
      <c r="AG390" s="242"/>
    </row>
    <row r="391" spans="1:246" s="243" customFormat="1" ht="15.75" hidden="1" x14ac:dyDescent="0.25">
      <c r="B391" s="2"/>
      <c r="C391" s="254">
        <v>1000</v>
      </c>
      <c r="D391" s="255">
        <v>1000</v>
      </c>
      <c r="E391" s="256"/>
      <c r="F391" s="221">
        <v>13</v>
      </c>
      <c r="G391" s="257" t="s">
        <v>801</v>
      </c>
      <c r="H391" s="4"/>
      <c r="I391" s="240"/>
      <c r="J391" s="262"/>
      <c r="K391" s="236"/>
      <c r="L391" s="4"/>
      <c r="M391" s="3"/>
      <c r="N391" s="3"/>
      <c r="O391" s="3"/>
      <c r="P391" s="8"/>
      <c r="Q391" s="236"/>
      <c r="R391" s="224"/>
      <c r="S391" s="224"/>
      <c r="T391" s="3"/>
      <c r="U391" s="221">
        <v>14</v>
      </c>
      <c r="V391" s="4"/>
      <c r="W391" s="4"/>
      <c r="X391" s="253" t="s">
        <v>802</v>
      </c>
      <c r="Y391" s="3"/>
      <c r="Z391" s="3"/>
      <c r="AA391" s="3"/>
      <c r="AB391" s="3"/>
      <c r="AC391" s="3"/>
      <c r="AD391" s="3"/>
      <c r="AE391" s="3"/>
      <c r="AF391" s="3"/>
      <c r="AG391" s="242"/>
    </row>
    <row r="392" spans="1:246" s="243" customFormat="1" ht="15.75" hidden="1" x14ac:dyDescent="0.25">
      <c r="B392" s="2"/>
      <c r="C392" s="254">
        <v>40000</v>
      </c>
      <c r="D392" s="255">
        <v>40000</v>
      </c>
      <c r="E392" s="256"/>
      <c r="F392" s="221">
        <v>14</v>
      </c>
      <c r="G392" s="257" t="s">
        <v>803</v>
      </c>
      <c r="H392" s="4"/>
      <c r="I392" s="240"/>
      <c r="J392" s="262"/>
      <c r="K392" s="236"/>
      <c r="L392" s="4"/>
      <c r="M392" s="3"/>
      <c r="N392" s="3"/>
      <c r="O392" s="3"/>
      <c r="P392" s="8"/>
      <c r="Q392" s="236"/>
      <c r="R392" s="224"/>
      <c r="S392" s="224"/>
      <c r="T392" s="3"/>
      <c r="U392" s="221">
        <v>15</v>
      </c>
      <c r="V392" s="4"/>
      <c r="W392" s="4"/>
      <c r="X392" s="253" t="s">
        <v>804</v>
      </c>
      <c r="Y392" s="3"/>
      <c r="Z392" s="3"/>
      <c r="AA392" s="3"/>
      <c r="AB392" s="3"/>
      <c r="AC392" s="3"/>
      <c r="AD392" s="3"/>
      <c r="AE392" s="3"/>
      <c r="AF392" s="3"/>
      <c r="AG392" s="242"/>
    </row>
    <row r="393" spans="1:246" s="243" customFormat="1" ht="15.75" hidden="1" x14ac:dyDescent="0.25">
      <c r="B393" s="2"/>
      <c r="C393" s="254">
        <v>19700</v>
      </c>
      <c r="D393" s="255">
        <v>26000</v>
      </c>
      <c r="E393" s="256"/>
      <c r="F393" s="221">
        <v>15</v>
      </c>
      <c r="G393" s="257" t="s">
        <v>805</v>
      </c>
      <c r="H393" s="3"/>
      <c r="I393" s="6"/>
      <c r="J393" s="262"/>
      <c r="K393" s="8"/>
      <c r="L393" s="4"/>
      <c r="M393" s="3"/>
      <c r="N393" s="3"/>
      <c r="O393" s="3"/>
      <c r="P393" s="8"/>
      <c r="Q393" s="8"/>
      <c r="R393" s="10"/>
      <c r="S393" s="10"/>
      <c r="T393" s="3"/>
      <c r="U393" s="221">
        <v>16</v>
      </c>
      <c r="V393" s="4"/>
      <c r="W393" s="4"/>
      <c r="X393" s="253" t="s">
        <v>806</v>
      </c>
      <c r="Y393" s="3"/>
      <c r="Z393" s="3"/>
      <c r="AA393" s="3"/>
      <c r="AB393" s="3"/>
      <c r="AC393" s="3"/>
      <c r="AD393" s="3"/>
      <c r="AE393" s="3"/>
      <c r="AF393" s="3"/>
      <c r="AG393" s="242"/>
    </row>
    <row r="394" spans="1:246" s="243" customFormat="1" ht="15.75" hidden="1" x14ac:dyDescent="0.25">
      <c r="B394" s="2"/>
      <c r="C394" s="254">
        <v>58250</v>
      </c>
      <c r="D394" s="263">
        <v>67450</v>
      </c>
      <c r="E394" s="256">
        <v>421450</v>
      </c>
      <c r="F394" s="221">
        <v>16</v>
      </c>
      <c r="G394" s="257" t="s">
        <v>807</v>
      </c>
      <c r="H394" s="4"/>
      <c r="I394" s="240"/>
      <c r="J394" s="262"/>
      <c r="K394" s="8"/>
      <c r="L394" s="4"/>
      <c r="M394" s="3"/>
      <c r="N394" s="3"/>
      <c r="O394" s="3"/>
      <c r="P394" s="8"/>
      <c r="Q394" s="8"/>
      <c r="R394" s="10"/>
      <c r="S394" s="10"/>
      <c r="T394" s="3"/>
      <c r="U394" s="221">
        <v>17</v>
      </c>
      <c r="V394" s="4"/>
      <c r="W394" s="4"/>
      <c r="X394" s="253" t="s">
        <v>808</v>
      </c>
      <c r="Y394" s="3"/>
      <c r="Z394" s="3"/>
      <c r="AA394" s="3"/>
      <c r="AB394" s="3"/>
      <c r="AC394" s="3"/>
      <c r="AD394" s="3"/>
      <c r="AE394" s="3"/>
      <c r="AF394" s="3"/>
      <c r="AG394" s="242"/>
    </row>
    <row r="395" spans="1:246" s="243" customFormat="1" ht="15.75" hidden="1" x14ac:dyDescent="0.25">
      <c r="B395" s="2"/>
      <c r="C395" s="254">
        <v>20780</v>
      </c>
      <c r="D395" s="255">
        <v>7800</v>
      </c>
      <c r="E395" s="256"/>
      <c r="F395" s="221">
        <v>17</v>
      </c>
      <c r="G395" s="257" t="s">
        <v>809</v>
      </c>
      <c r="H395" s="4"/>
      <c r="I395" s="240"/>
      <c r="J395" s="262"/>
      <c r="K395" s="8"/>
      <c r="L395" s="4"/>
      <c r="M395" s="3"/>
      <c r="N395" s="3"/>
      <c r="O395" s="3"/>
      <c r="P395" s="8"/>
      <c r="Q395" s="8"/>
      <c r="R395" s="10"/>
      <c r="S395" s="10"/>
      <c r="T395" s="3"/>
      <c r="U395" s="221">
        <v>18</v>
      </c>
      <c r="V395" s="4"/>
      <c r="W395" s="4"/>
      <c r="X395" s="253" t="s">
        <v>810</v>
      </c>
      <c r="Y395" s="3"/>
      <c r="Z395" s="3"/>
      <c r="AA395" s="3"/>
      <c r="AB395" s="3"/>
      <c r="AC395" s="3"/>
      <c r="AD395" s="3"/>
      <c r="AE395" s="3"/>
      <c r="AF395" s="3"/>
      <c r="AG395" s="242"/>
    </row>
    <row r="396" spans="1:246" s="243" customFormat="1" ht="15.75" hidden="1" x14ac:dyDescent="0.25">
      <c r="B396" s="2"/>
      <c r="C396" s="254"/>
      <c r="D396" s="255" t="s">
        <v>55</v>
      </c>
      <c r="E396" s="256"/>
      <c r="F396" s="221">
        <v>18</v>
      </c>
      <c r="G396" s="257" t="s">
        <v>811</v>
      </c>
      <c r="H396" s="4"/>
      <c r="I396" s="240"/>
      <c r="J396" s="262"/>
      <c r="K396" s="8"/>
      <c r="L396" s="4"/>
      <c r="M396" s="3"/>
      <c r="N396" s="3"/>
      <c r="O396" s="3"/>
      <c r="P396" s="8"/>
      <c r="Q396" s="8"/>
      <c r="R396" s="10"/>
      <c r="S396" s="10"/>
      <c r="T396" s="3"/>
      <c r="U396" s="221">
        <v>99</v>
      </c>
      <c r="V396" s="4"/>
      <c r="W396" s="4"/>
      <c r="X396" s="253" t="s">
        <v>812</v>
      </c>
      <c r="Y396" s="3"/>
      <c r="Z396" s="3"/>
      <c r="AA396" s="3"/>
      <c r="AB396" s="3"/>
      <c r="AC396" s="3"/>
      <c r="AD396" s="3"/>
      <c r="AE396" s="3"/>
      <c r="AF396" s="3"/>
      <c r="AG396" s="242"/>
    </row>
    <row r="397" spans="1:246" s="243" customFormat="1" ht="15.75" hidden="1" x14ac:dyDescent="0.25">
      <c r="B397" s="2"/>
      <c r="C397" s="254"/>
      <c r="D397" s="255" t="s">
        <v>55</v>
      </c>
      <c r="E397" s="256"/>
      <c r="F397" s="221">
        <v>19</v>
      </c>
      <c r="G397" s="257" t="s">
        <v>813</v>
      </c>
      <c r="H397" s="4"/>
      <c r="I397" s="240"/>
      <c r="J397" s="262"/>
      <c r="K397" s="8"/>
      <c r="L397" s="4"/>
      <c r="M397" s="3"/>
      <c r="N397" s="3"/>
      <c r="O397" s="3"/>
      <c r="P397" s="8"/>
      <c r="Q397" s="8"/>
      <c r="R397" s="10"/>
      <c r="S397" s="10"/>
      <c r="T397" s="3"/>
      <c r="U397" s="264" t="s">
        <v>814</v>
      </c>
      <c r="V397" s="3"/>
      <c r="W397" s="4"/>
      <c r="X397" s="4"/>
      <c r="Y397" s="3"/>
      <c r="Z397" s="3"/>
      <c r="AA397" s="3"/>
      <c r="AB397" s="3"/>
      <c r="AC397" s="3"/>
      <c r="AD397" s="3"/>
      <c r="AE397" s="3"/>
      <c r="AF397" s="3"/>
      <c r="AG397" s="242"/>
    </row>
    <row r="398" spans="1:246" s="243" customFormat="1" ht="15.75" hidden="1" x14ac:dyDescent="0.25">
      <c r="B398" s="2"/>
      <c r="C398" s="254">
        <v>12000</v>
      </c>
      <c r="D398" s="255">
        <v>23000</v>
      </c>
      <c r="E398" s="256"/>
      <c r="F398" s="221">
        <v>20</v>
      </c>
      <c r="G398" s="257" t="s">
        <v>815</v>
      </c>
      <c r="H398" s="4"/>
      <c r="I398" s="240"/>
      <c r="J398" s="262"/>
      <c r="K398" s="8"/>
      <c r="L398" s="4"/>
      <c r="M398" s="3"/>
      <c r="N398" s="3"/>
      <c r="O398" s="3"/>
      <c r="P398" s="8"/>
      <c r="Q398" s="8"/>
      <c r="R398" s="10"/>
      <c r="S398" s="10"/>
      <c r="T398" s="3"/>
      <c r="U398" s="265" t="s">
        <v>816</v>
      </c>
      <c r="V398" s="3"/>
      <c r="W398" s="4"/>
      <c r="X398" s="4"/>
      <c r="Y398" s="3"/>
      <c r="Z398" s="3"/>
      <c r="AA398" s="3"/>
      <c r="AB398" s="3"/>
      <c r="AC398" s="3"/>
      <c r="AD398" s="3"/>
      <c r="AE398" s="3"/>
      <c r="AF398" s="3"/>
      <c r="AG398" s="242"/>
    </row>
    <row r="399" spans="1:246" customFormat="1" ht="15.75" hidden="1" x14ac:dyDescent="0.25">
      <c r="A399" s="1"/>
      <c r="B399" s="2"/>
      <c r="C399" s="254">
        <v>2000</v>
      </c>
      <c r="D399" s="266">
        <v>40800</v>
      </c>
      <c r="E399" s="256">
        <v>40800</v>
      </c>
      <c r="F399" s="221">
        <v>21</v>
      </c>
      <c r="G399" s="257" t="s">
        <v>479</v>
      </c>
      <c r="H399" s="3"/>
      <c r="I399" s="6"/>
      <c r="J399" s="267"/>
      <c r="K399" s="8"/>
      <c r="L399" s="3"/>
      <c r="M399" s="3"/>
      <c r="N399" s="3"/>
      <c r="O399" s="3"/>
      <c r="P399" s="8"/>
      <c r="Q399" s="8"/>
      <c r="R399" s="10"/>
      <c r="S399" s="10"/>
      <c r="T399" s="3"/>
      <c r="U399" s="268" t="s">
        <v>817</v>
      </c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238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  <c r="GA399" s="1"/>
      <c r="GB399" s="1"/>
      <c r="GC399" s="1"/>
      <c r="GD399" s="1"/>
      <c r="GE399" s="1"/>
      <c r="GF399" s="1"/>
      <c r="GG399" s="1"/>
      <c r="GH399" s="1"/>
      <c r="GI399" s="1"/>
      <c r="GJ399" s="1"/>
      <c r="GK399" s="1"/>
      <c r="GL399" s="1"/>
      <c r="GM399" s="1"/>
      <c r="GN399" s="1"/>
      <c r="GO399" s="1"/>
      <c r="GP399" s="1"/>
      <c r="GQ399" s="1"/>
      <c r="GR399" s="1"/>
      <c r="GS399" s="1"/>
      <c r="GT399" s="1"/>
      <c r="GU399" s="1"/>
      <c r="GV399" s="1"/>
      <c r="GW399" s="1"/>
      <c r="GX399" s="1"/>
      <c r="GY399" s="1"/>
      <c r="GZ399" s="1"/>
      <c r="HA399" s="1"/>
      <c r="HB399" s="1"/>
      <c r="HC399" s="1"/>
      <c r="HD399" s="1"/>
      <c r="HE399" s="1"/>
      <c r="HF399" s="1"/>
      <c r="HG399" s="1"/>
      <c r="HH399" s="1"/>
      <c r="HI399" s="1"/>
      <c r="HJ399" s="1"/>
      <c r="HK399" s="1"/>
      <c r="HL399" s="1"/>
      <c r="HM399" s="1"/>
      <c r="HN399" s="1"/>
      <c r="HO399" s="1"/>
      <c r="HP399" s="1"/>
      <c r="HQ399" s="1"/>
      <c r="HR399" s="1"/>
      <c r="HS399" s="1"/>
      <c r="HT399" s="1"/>
      <c r="HU399" s="1"/>
      <c r="HV399" s="1"/>
      <c r="HW399" s="1"/>
      <c r="HX399" s="1"/>
      <c r="HY399" s="1"/>
      <c r="HZ399" s="1"/>
      <c r="IA399" s="1"/>
      <c r="IB399" s="1"/>
      <c r="IC399" s="1"/>
      <c r="ID399" s="1"/>
      <c r="IE399" s="1"/>
      <c r="IF399" s="1"/>
      <c r="IG399" s="1"/>
      <c r="IH399" s="1"/>
      <c r="II399" s="1"/>
      <c r="IJ399" s="1"/>
      <c r="IK399" s="1"/>
      <c r="IL399" s="1"/>
    </row>
    <row r="400" spans="1:246" customFormat="1" ht="15.75" hidden="1" x14ac:dyDescent="0.25">
      <c r="A400" s="1"/>
      <c r="B400" s="2"/>
      <c r="C400" s="254"/>
      <c r="D400" s="266" t="s">
        <v>55</v>
      </c>
      <c r="E400" s="256"/>
      <c r="F400" s="221">
        <v>22</v>
      </c>
      <c r="G400" s="257" t="s">
        <v>818</v>
      </c>
      <c r="H400" s="3"/>
      <c r="I400" s="6"/>
      <c r="J400" s="262"/>
      <c r="K400" s="8"/>
      <c r="L400" s="3"/>
      <c r="M400" s="3"/>
      <c r="N400" s="3"/>
      <c r="O400" s="3"/>
      <c r="P400" s="8"/>
      <c r="Q400" s="8"/>
      <c r="R400" s="10"/>
      <c r="S400" s="10"/>
      <c r="T400" s="3"/>
      <c r="U400" s="268" t="s">
        <v>792</v>
      </c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238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/>
      <c r="GW400" s="1"/>
      <c r="GX400" s="1"/>
      <c r="GY400" s="1"/>
      <c r="GZ400" s="1"/>
      <c r="HA400" s="1"/>
      <c r="HB400" s="1"/>
      <c r="HC400" s="1"/>
      <c r="HD400" s="1"/>
      <c r="HE400" s="1"/>
      <c r="HF400" s="1"/>
      <c r="HG400" s="1"/>
      <c r="HH400" s="1"/>
      <c r="HI400" s="1"/>
      <c r="HJ400" s="1"/>
      <c r="HK400" s="1"/>
      <c r="HL400" s="1"/>
      <c r="HM400" s="1"/>
      <c r="HN400" s="1"/>
      <c r="HO400" s="1"/>
      <c r="HP400" s="1"/>
      <c r="HQ400" s="1"/>
      <c r="HR400" s="1"/>
      <c r="HS400" s="1"/>
      <c r="HT400" s="1"/>
      <c r="HU400" s="1"/>
      <c r="HV400" s="1"/>
      <c r="HW400" s="1"/>
      <c r="HX400" s="1"/>
      <c r="HY400" s="1"/>
      <c r="HZ400" s="1"/>
      <c r="IA400" s="1"/>
      <c r="IB400" s="1"/>
      <c r="IC400" s="1"/>
      <c r="ID400" s="1"/>
      <c r="IE400" s="1"/>
      <c r="IF400" s="1"/>
      <c r="IG400" s="1"/>
      <c r="IH400" s="1"/>
      <c r="II400" s="1"/>
      <c r="IJ400" s="1"/>
      <c r="IK400" s="1"/>
      <c r="IL400" s="1"/>
    </row>
    <row r="401" spans="1:246" customFormat="1" ht="15.75" hidden="1" x14ac:dyDescent="0.25">
      <c r="A401" s="1"/>
      <c r="B401" s="2"/>
      <c r="C401" s="254"/>
      <c r="D401" s="266" t="s">
        <v>55</v>
      </c>
      <c r="E401" s="256"/>
      <c r="F401" s="221">
        <v>23</v>
      </c>
      <c r="G401" s="257" t="s">
        <v>819</v>
      </c>
      <c r="H401" s="3"/>
      <c r="I401" s="6"/>
      <c r="J401" s="262"/>
      <c r="K401" s="8"/>
      <c r="L401" s="3"/>
      <c r="M401" s="3"/>
      <c r="N401" s="3"/>
      <c r="O401" s="3"/>
      <c r="P401" s="8"/>
      <c r="Q401" s="8"/>
      <c r="R401" s="10"/>
      <c r="S401" s="10"/>
      <c r="T401" s="3"/>
      <c r="U401" s="268" t="s">
        <v>820</v>
      </c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238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  <c r="GA401" s="1"/>
      <c r="GB401" s="1"/>
      <c r="GC401" s="1"/>
      <c r="GD401" s="1"/>
      <c r="GE401" s="1"/>
      <c r="GF401" s="1"/>
      <c r="GG401" s="1"/>
      <c r="GH401" s="1"/>
      <c r="GI401" s="1"/>
      <c r="GJ401" s="1"/>
      <c r="GK401" s="1"/>
      <c r="GL401" s="1"/>
      <c r="GM401" s="1"/>
      <c r="GN401" s="1"/>
      <c r="GO401" s="1"/>
      <c r="GP401" s="1"/>
      <c r="GQ401" s="1"/>
      <c r="GR401" s="1"/>
      <c r="GS401" s="1"/>
      <c r="GT401" s="1"/>
      <c r="GU401" s="1"/>
      <c r="GV401" s="1"/>
      <c r="GW401" s="1"/>
      <c r="GX401" s="1"/>
      <c r="GY401" s="1"/>
      <c r="GZ401" s="1"/>
      <c r="HA401" s="1"/>
      <c r="HB401" s="1"/>
      <c r="HC401" s="1"/>
      <c r="HD401" s="1"/>
      <c r="HE401" s="1"/>
      <c r="HF401" s="1"/>
      <c r="HG401" s="1"/>
      <c r="HH401" s="1"/>
      <c r="HI401" s="1"/>
      <c r="HJ401" s="1"/>
      <c r="HK401" s="1"/>
      <c r="HL401" s="1"/>
      <c r="HM401" s="1"/>
      <c r="HN401" s="1"/>
      <c r="HO401" s="1"/>
      <c r="HP401" s="1"/>
      <c r="HQ401" s="1"/>
      <c r="HR401" s="1"/>
      <c r="HS401" s="1"/>
      <c r="HT401" s="1"/>
      <c r="HU401" s="1"/>
      <c r="HV401" s="1"/>
      <c r="HW401" s="1"/>
      <c r="HX401" s="1"/>
      <c r="HY401" s="1"/>
      <c r="HZ401" s="1"/>
      <c r="IA401" s="1"/>
      <c r="IB401" s="1"/>
      <c r="IC401" s="1"/>
      <c r="ID401" s="1"/>
      <c r="IE401" s="1"/>
      <c r="IF401" s="1"/>
      <c r="IG401" s="1"/>
      <c r="IH401" s="1"/>
      <c r="II401" s="1"/>
      <c r="IJ401" s="1"/>
      <c r="IK401" s="1"/>
      <c r="IL401" s="1"/>
    </row>
    <row r="402" spans="1:246" customFormat="1" ht="15.75" hidden="1" x14ac:dyDescent="0.25">
      <c r="A402" s="1"/>
      <c r="B402" s="2"/>
      <c r="C402" s="254">
        <v>5500</v>
      </c>
      <c r="D402" s="266">
        <v>5200</v>
      </c>
      <c r="E402" s="256"/>
      <c r="F402" s="221">
        <v>24</v>
      </c>
      <c r="G402" s="257" t="s">
        <v>821</v>
      </c>
      <c r="H402" s="3"/>
      <c r="I402" s="6"/>
      <c r="J402" s="262"/>
      <c r="K402" s="8"/>
      <c r="L402" s="3"/>
      <c r="M402" s="3"/>
      <c r="N402" s="3"/>
      <c r="O402" s="3"/>
      <c r="P402" s="8"/>
      <c r="Q402" s="8"/>
      <c r="R402" s="10"/>
      <c r="S402" s="10"/>
      <c r="T402" s="3"/>
      <c r="U402" s="268" t="s">
        <v>822</v>
      </c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238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  <c r="GA402" s="1"/>
      <c r="GB402" s="1"/>
      <c r="GC402" s="1"/>
      <c r="GD402" s="1"/>
      <c r="GE402" s="1"/>
      <c r="GF402" s="1"/>
      <c r="GG402" s="1"/>
      <c r="GH402" s="1"/>
      <c r="GI402" s="1"/>
      <c r="GJ402" s="1"/>
      <c r="GK402" s="1"/>
      <c r="GL402" s="1"/>
      <c r="GM402" s="1"/>
      <c r="GN402" s="1"/>
      <c r="GO402" s="1"/>
      <c r="GP402" s="1"/>
      <c r="GQ402" s="1"/>
      <c r="GR402" s="1"/>
      <c r="GS402" s="1"/>
      <c r="GT402" s="1"/>
      <c r="GU402" s="1"/>
      <c r="GV402" s="1"/>
      <c r="GW402" s="1"/>
      <c r="GX402" s="1"/>
      <c r="GY402" s="1"/>
      <c r="GZ402" s="1"/>
      <c r="HA402" s="1"/>
      <c r="HB402" s="1"/>
      <c r="HC402" s="1"/>
      <c r="HD402" s="1"/>
      <c r="HE402" s="1"/>
      <c r="HF402" s="1"/>
      <c r="HG402" s="1"/>
      <c r="HH402" s="1"/>
      <c r="HI402" s="1"/>
      <c r="HJ402" s="1"/>
      <c r="HK402" s="1"/>
      <c r="HL402" s="1"/>
      <c r="HM402" s="1"/>
      <c r="HN402" s="1"/>
      <c r="HO402" s="1"/>
      <c r="HP402" s="1"/>
      <c r="HQ402" s="1"/>
      <c r="HR402" s="1"/>
      <c r="HS402" s="1"/>
      <c r="HT402" s="1"/>
      <c r="HU402" s="1"/>
      <c r="HV402" s="1"/>
      <c r="HW402" s="1"/>
      <c r="HX402" s="1"/>
      <c r="HY402" s="1"/>
      <c r="HZ402" s="1"/>
      <c r="IA402" s="1"/>
      <c r="IB402" s="1"/>
      <c r="IC402" s="1"/>
      <c r="ID402" s="1"/>
      <c r="IE402" s="1"/>
      <c r="IF402" s="1"/>
      <c r="IG402" s="1"/>
      <c r="IH402" s="1"/>
      <c r="II402" s="1"/>
      <c r="IJ402" s="1"/>
      <c r="IK402" s="1"/>
      <c r="IL402" s="1"/>
    </row>
    <row r="403" spans="1:246" ht="15.75" hidden="1" x14ac:dyDescent="0.25">
      <c r="C403" s="254">
        <v>3450</v>
      </c>
      <c r="D403" s="266">
        <v>3850</v>
      </c>
      <c r="E403" s="256"/>
      <c r="F403" s="221">
        <v>25</v>
      </c>
      <c r="G403" s="257" t="s">
        <v>823</v>
      </c>
      <c r="J403" s="262"/>
      <c r="L403" s="3"/>
      <c r="U403" s="268"/>
    </row>
    <row r="404" spans="1:246" ht="15.75" hidden="1" x14ac:dyDescent="0.25">
      <c r="C404" s="254">
        <v>34200</v>
      </c>
      <c r="D404" s="266">
        <v>35700</v>
      </c>
      <c r="E404" s="256"/>
      <c r="F404" s="221">
        <v>26</v>
      </c>
      <c r="G404" s="257" t="s">
        <v>824</v>
      </c>
      <c r="J404" s="262"/>
      <c r="L404" s="3"/>
      <c r="U404" s="265" t="s">
        <v>825</v>
      </c>
    </row>
    <row r="405" spans="1:246" ht="15.75" hidden="1" x14ac:dyDescent="0.25">
      <c r="C405" s="254">
        <v>59040</v>
      </c>
      <c r="D405" s="266">
        <v>61040</v>
      </c>
      <c r="E405" s="256">
        <v>69690</v>
      </c>
      <c r="F405" s="221">
        <v>27</v>
      </c>
      <c r="G405" s="257" t="s">
        <v>617</v>
      </c>
      <c r="J405" s="262"/>
      <c r="L405" s="3"/>
      <c r="U405" s="268" t="s">
        <v>826</v>
      </c>
    </row>
    <row r="406" spans="1:246" hidden="1" x14ac:dyDescent="0.25">
      <c r="J406" s="262"/>
      <c r="U406" s="268" t="s">
        <v>827</v>
      </c>
    </row>
    <row r="407" spans="1:246" s="3" customFormat="1" ht="12.75" hidden="1" x14ac:dyDescent="0.2">
      <c r="B407" s="146"/>
      <c r="C407" s="147"/>
      <c r="D407" s="269" t="s">
        <v>828</v>
      </c>
      <c r="E407" s="149"/>
      <c r="F407" s="149"/>
      <c r="G407" s="150"/>
      <c r="H407" s="151"/>
      <c r="I407" s="152"/>
      <c r="K407" s="149"/>
      <c r="L407" s="148"/>
      <c r="M407" s="153"/>
      <c r="N407" s="153"/>
      <c r="O407" s="154"/>
      <c r="P407" s="149"/>
      <c r="Q407" s="149"/>
      <c r="R407" s="150"/>
      <c r="S407" s="150"/>
      <c r="T407" s="155"/>
      <c r="U407" s="156"/>
      <c r="V407" s="155"/>
      <c r="W407" s="157"/>
      <c r="X407" s="149"/>
      <c r="Y407" s="155"/>
      <c r="Z407" s="155"/>
      <c r="AA407" s="155"/>
      <c r="AB407" s="155"/>
      <c r="AC407" s="158"/>
      <c r="AD407" s="155"/>
      <c r="AE407" s="155"/>
      <c r="AF407" s="150"/>
      <c r="AG407" s="159"/>
    </row>
    <row r="408" spans="1:246" ht="102" hidden="1" x14ac:dyDescent="0.25">
      <c r="C408" s="52" t="s">
        <v>14</v>
      </c>
      <c r="D408" s="52" t="s">
        <v>15</v>
      </c>
      <c r="E408" s="53" t="s">
        <v>16</v>
      </c>
      <c r="F408" s="54" t="s">
        <v>17</v>
      </c>
      <c r="G408" s="52" t="s">
        <v>18</v>
      </c>
      <c r="H408" s="56"/>
      <c r="I408" s="270"/>
      <c r="J408" s="52" t="s">
        <v>19</v>
      </c>
      <c r="K408" s="52" t="s">
        <v>20</v>
      </c>
      <c r="L408" s="52" t="s">
        <v>21</v>
      </c>
      <c r="M408" s="52" t="s">
        <v>22</v>
      </c>
      <c r="N408" s="52" t="s">
        <v>23</v>
      </c>
      <c r="O408" s="52" t="s">
        <v>24</v>
      </c>
      <c r="P408" s="52" t="s">
        <v>23</v>
      </c>
      <c r="Q408" s="52" t="s">
        <v>24</v>
      </c>
      <c r="R408" s="150"/>
      <c r="S408" s="150"/>
      <c r="T408" s="155"/>
      <c r="U408" s="52" t="s">
        <v>25</v>
      </c>
      <c r="X408" s="52" t="s">
        <v>26</v>
      </c>
      <c r="AF408" s="52" t="s">
        <v>27</v>
      </c>
    </row>
    <row r="409" spans="1:246" ht="30" hidden="1" x14ac:dyDescent="0.25">
      <c r="A409" s="94"/>
      <c r="B409" s="73"/>
      <c r="C409" s="74"/>
      <c r="D409" s="71" t="s">
        <v>83</v>
      </c>
      <c r="E409" s="75">
        <v>3</v>
      </c>
      <c r="F409" s="76">
        <v>1</v>
      </c>
      <c r="G409" s="76" t="s">
        <v>829</v>
      </c>
      <c r="H409" s="79"/>
      <c r="I409" s="271" t="s">
        <v>830</v>
      </c>
      <c r="J409" s="272"/>
      <c r="K409" s="82"/>
      <c r="L409" s="83"/>
      <c r="M409" s="76"/>
      <c r="N409" s="112"/>
      <c r="O409" s="273"/>
      <c r="P409" s="274"/>
      <c r="Q409" s="274"/>
      <c r="R409" s="119"/>
      <c r="S409" s="119"/>
      <c r="T409" s="119"/>
      <c r="U409" s="274"/>
      <c r="V409" s="119"/>
      <c r="W409" s="119"/>
      <c r="X409" s="274"/>
      <c r="Y409" s="119"/>
      <c r="Z409" s="119"/>
      <c r="AA409" s="119"/>
      <c r="AB409" s="119"/>
      <c r="AC409" s="119"/>
      <c r="AD409" s="119"/>
      <c r="AE409" s="119"/>
      <c r="AF409" s="274"/>
      <c r="AG409" s="274" t="s">
        <v>831</v>
      </c>
      <c r="AH409" s="119"/>
      <c r="AI409" s="119"/>
      <c r="AJ409" s="119"/>
      <c r="AK409" s="119"/>
      <c r="AL409" s="119"/>
      <c r="AM409" s="119"/>
      <c r="AN409" s="119"/>
      <c r="AO409" s="119"/>
      <c r="AP409" s="119"/>
      <c r="AQ409" s="119"/>
      <c r="AR409" s="119"/>
      <c r="AS409" s="119"/>
      <c r="AT409" s="119"/>
      <c r="AU409" s="119"/>
      <c r="AV409" s="119"/>
      <c r="AW409" s="119"/>
      <c r="AX409" s="119"/>
      <c r="AY409" s="119"/>
      <c r="AZ409" s="119"/>
      <c r="BA409" s="119"/>
      <c r="BB409" s="119"/>
      <c r="BC409" s="119"/>
      <c r="BD409" s="119"/>
      <c r="BE409" s="119"/>
      <c r="BF409" s="119"/>
      <c r="BG409" s="119"/>
      <c r="BH409" s="119"/>
      <c r="BI409" s="119"/>
      <c r="BJ409" s="119"/>
      <c r="BK409" s="119"/>
      <c r="BL409" s="119"/>
      <c r="BM409" s="119"/>
      <c r="BN409" s="119"/>
      <c r="BO409" s="119"/>
      <c r="BP409" s="119"/>
      <c r="BQ409" s="119"/>
      <c r="BR409" s="119"/>
      <c r="BS409" s="119"/>
      <c r="BT409" s="119"/>
      <c r="BU409" s="119"/>
      <c r="BV409" s="119"/>
      <c r="BW409" s="119"/>
      <c r="BX409" s="119"/>
      <c r="BY409" s="119"/>
      <c r="BZ409" s="119"/>
      <c r="CA409" s="119"/>
      <c r="CB409" s="119"/>
      <c r="CC409" s="119"/>
      <c r="CD409" s="119"/>
      <c r="CE409" s="119"/>
      <c r="CF409" s="119"/>
      <c r="CG409" s="119"/>
      <c r="CH409" s="119"/>
      <c r="CI409" s="119"/>
      <c r="CJ409" s="119"/>
      <c r="CK409" s="119"/>
      <c r="CL409" s="119"/>
      <c r="CM409" s="119"/>
      <c r="CN409" s="119"/>
      <c r="CO409" s="119"/>
      <c r="CP409" s="119"/>
      <c r="CQ409" s="119"/>
      <c r="CR409" s="119"/>
      <c r="CS409" s="119"/>
      <c r="CT409" s="119"/>
      <c r="CU409" s="119"/>
      <c r="CV409" s="119"/>
      <c r="CW409" s="119"/>
      <c r="CX409" s="119"/>
      <c r="CY409" s="119"/>
      <c r="CZ409" s="119"/>
      <c r="DA409" s="119"/>
      <c r="DB409" s="119"/>
      <c r="DC409" s="119"/>
      <c r="DD409" s="119"/>
      <c r="DE409" s="119"/>
      <c r="DF409" s="119"/>
      <c r="DG409" s="119"/>
      <c r="DH409" s="119"/>
      <c r="DI409" s="119"/>
      <c r="DJ409" s="119"/>
      <c r="DK409" s="119"/>
      <c r="DL409" s="119"/>
      <c r="DM409" s="119"/>
      <c r="DN409" s="119"/>
      <c r="DO409" s="119"/>
      <c r="DP409" s="119"/>
      <c r="DQ409" s="119"/>
      <c r="DR409" s="119"/>
      <c r="DS409" s="119"/>
      <c r="DT409" s="119"/>
      <c r="DU409" s="119"/>
      <c r="DV409" s="119"/>
      <c r="DW409" s="119"/>
      <c r="DX409" s="119"/>
      <c r="DY409" s="119"/>
      <c r="DZ409" s="119"/>
      <c r="EA409" s="119"/>
      <c r="EB409" s="119"/>
      <c r="EC409" s="119"/>
      <c r="ED409" s="119"/>
      <c r="EE409" s="119"/>
      <c r="EF409" s="119"/>
      <c r="EG409" s="119"/>
      <c r="EH409" s="119"/>
      <c r="EI409" s="119"/>
      <c r="EJ409" s="119"/>
      <c r="EK409" s="119"/>
      <c r="EL409" s="119"/>
      <c r="EM409" s="119"/>
      <c r="EN409" s="119"/>
      <c r="EO409" s="119"/>
      <c r="EP409" s="119"/>
      <c r="EQ409" s="119"/>
      <c r="ER409" s="119"/>
      <c r="ES409" s="119"/>
      <c r="ET409" s="119"/>
      <c r="EU409" s="119"/>
      <c r="EV409" s="119"/>
      <c r="EW409" s="119"/>
      <c r="EX409" s="119"/>
      <c r="EY409" s="119"/>
      <c r="EZ409" s="119"/>
      <c r="FA409" s="119"/>
      <c r="FB409" s="119"/>
      <c r="FC409" s="119"/>
      <c r="FD409" s="119"/>
      <c r="FE409" s="119"/>
      <c r="FF409" s="119"/>
      <c r="FG409" s="119"/>
      <c r="FH409" s="119"/>
      <c r="FI409" s="119"/>
      <c r="FJ409" s="119"/>
      <c r="FK409" s="119"/>
      <c r="FL409" s="119"/>
      <c r="FM409" s="119"/>
      <c r="FN409" s="119"/>
      <c r="FO409" s="119"/>
      <c r="FP409" s="119"/>
      <c r="FQ409" s="119"/>
      <c r="FR409" s="119"/>
      <c r="FS409" s="119"/>
      <c r="FT409" s="119"/>
      <c r="FU409" s="119"/>
      <c r="FV409" s="119"/>
      <c r="FW409" s="119"/>
      <c r="FX409" s="119"/>
      <c r="FY409" s="119"/>
      <c r="FZ409" s="119"/>
      <c r="GA409" s="119"/>
      <c r="GB409" s="119"/>
      <c r="GC409" s="119"/>
      <c r="GD409" s="119"/>
      <c r="GE409" s="119"/>
      <c r="GF409" s="119"/>
      <c r="GG409" s="119"/>
      <c r="GH409" s="119"/>
      <c r="GI409" s="119"/>
      <c r="GJ409" s="119"/>
      <c r="GK409" s="119"/>
      <c r="GL409" s="119"/>
      <c r="GM409" s="119"/>
      <c r="GN409" s="119"/>
      <c r="GO409" s="119"/>
      <c r="GP409" s="119"/>
      <c r="GQ409" s="119"/>
      <c r="GR409" s="119"/>
      <c r="GS409" s="119"/>
      <c r="GT409" s="119"/>
      <c r="GU409" s="119"/>
      <c r="GV409" s="119"/>
      <c r="GW409" s="119"/>
      <c r="GX409" s="119"/>
      <c r="GY409" s="119"/>
      <c r="GZ409" s="119"/>
      <c r="HA409" s="119"/>
      <c r="HB409" s="119"/>
      <c r="HC409" s="119"/>
      <c r="HD409" s="119"/>
      <c r="HE409" s="119"/>
      <c r="HF409" s="119"/>
      <c r="HG409" s="119"/>
      <c r="HH409" s="119"/>
      <c r="HI409" s="119"/>
      <c r="HJ409" s="119"/>
      <c r="HK409" s="119"/>
      <c r="HL409" s="119"/>
      <c r="HM409" s="119"/>
      <c r="HN409" s="119"/>
      <c r="HO409" s="119"/>
      <c r="HP409" s="119"/>
      <c r="HQ409" s="119"/>
      <c r="HR409" s="119"/>
      <c r="HS409" s="119"/>
      <c r="HT409" s="119"/>
      <c r="HU409" s="119"/>
      <c r="HV409" s="119"/>
      <c r="HW409" s="94"/>
      <c r="HX409" s="94"/>
      <c r="HY409" s="275"/>
      <c r="HZ409" s="276"/>
      <c r="IA409" s="276"/>
      <c r="IB409" s="74"/>
      <c r="IC409" s="71"/>
      <c r="ID409" s="75"/>
      <c r="IE409" s="76"/>
      <c r="IF409" s="78"/>
      <c r="IG409" s="79"/>
      <c r="IH409" s="80"/>
      <c r="II409" s="81"/>
      <c r="IJ409" s="82"/>
      <c r="IK409" s="83"/>
      <c r="IL409" s="76"/>
    </row>
    <row r="410" spans="1:246" ht="30" hidden="1" x14ac:dyDescent="0.25">
      <c r="B410" s="277"/>
      <c r="C410" s="278"/>
      <c r="D410" s="71" t="s">
        <v>137</v>
      </c>
      <c r="E410" s="279">
        <v>2</v>
      </c>
      <c r="F410" s="279">
        <v>452</v>
      </c>
      <c r="G410" s="76" t="s">
        <v>832</v>
      </c>
      <c r="H410" s="220"/>
      <c r="I410" s="271" t="s">
        <v>833</v>
      </c>
      <c r="J410" s="272"/>
      <c r="K410" s="280"/>
      <c r="L410" s="278"/>
      <c r="M410" s="281"/>
      <c r="N410" s="8"/>
      <c r="P410" s="278"/>
      <c r="Q410" s="278"/>
      <c r="R410" s="13"/>
      <c r="S410" s="13"/>
      <c r="T410" s="238"/>
      <c r="U410" s="282"/>
      <c r="V410" s="1"/>
      <c r="W410" s="1"/>
      <c r="X410" s="283"/>
      <c r="Y410" s="1"/>
      <c r="Z410" s="1"/>
      <c r="AA410" s="1"/>
      <c r="AB410" s="1"/>
      <c r="AC410" s="1"/>
      <c r="AD410" s="1"/>
      <c r="AE410" s="1"/>
      <c r="AF410" s="280"/>
      <c r="AG410" s="278" t="s">
        <v>834</v>
      </c>
      <c r="AH410" s="1"/>
      <c r="IG410" s="3"/>
      <c r="IH410" s="4"/>
      <c r="II410" s="284"/>
      <c r="IJ410" s="284"/>
      <c r="IK410" s="103"/>
      <c r="IL410" s="220"/>
    </row>
    <row r="411" spans="1:246" ht="30" hidden="1" x14ac:dyDescent="0.25">
      <c r="B411" s="277"/>
      <c r="C411" s="278"/>
      <c r="D411" s="71" t="s">
        <v>137</v>
      </c>
      <c r="E411" s="279">
        <v>3</v>
      </c>
      <c r="F411" s="279">
        <v>16</v>
      </c>
      <c r="G411" s="76" t="s">
        <v>835</v>
      </c>
      <c r="H411" s="285"/>
      <c r="I411" s="286" t="s">
        <v>836</v>
      </c>
      <c r="J411" s="272"/>
      <c r="K411" s="281"/>
      <c r="L411" s="278"/>
      <c r="M411" s="278"/>
      <c r="N411" s="287"/>
      <c r="O411" s="288"/>
      <c r="P411" s="280"/>
      <c r="Q411" s="278"/>
      <c r="R411" s="289"/>
      <c r="S411" s="289"/>
      <c r="T411" s="1"/>
      <c r="U411" s="280"/>
      <c r="V411" s="1"/>
      <c r="W411" s="1"/>
      <c r="X411" s="280"/>
      <c r="Y411" s="1"/>
      <c r="Z411" s="1"/>
      <c r="AA411" s="1"/>
      <c r="AB411" s="1"/>
      <c r="AC411" s="1"/>
      <c r="AD411" s="1"/>
      <c r="AE411" s="1"/>
      <c r="AF411" s="280"/>
      <c r="AG411" s="278" t="s">
        <v>837</v>
      </c>
      <c r="AH411" s="1"/>
      <c r="HR411" s="3"/>
      <c r="HS411" s="4"/>
      <c r="HT411" s="284"/>
      <c r="HU411" s="284"/>
      <c r="HV411" s="103"/>
      <c r="HW411" s="220"/>
      <c r="IC411" s="278"/>
      <c r="ID411" s="277"/>
      <c r="IE411" s="279"/>
      <c r="IF411" s="279"/>
      <c r="IG411" s="112"/>
      <c r="IH411" s="271"/>
      <c r="II411" s="280"/>
      <c r="IJ411" s="278"/>
      <c r="IK411" s="281"/>
      <c r="IL411" s="220"/>
    </row>
    <row r="412" spans="1:246" ht="15.75" hidden="1" x14ac:dyDescent="0.25">
      <c r="B412" s="277"/>
      <c r="C412" s="278"/>
      <c r="D412" s="277"/>
      <c r="E412" s="279">
        <v>1</v>
      </c>
      <c r="F412" s="279"/>
      <c r="G412" s="76" t="s">
        <v>838</v>
      </c>
      <c r="H412" s="290"/>
      <c r="I412" s="286" t="s">
        <v>839</v>
      </c>
      <c r="J412" s="272"/>
      <c r="K412" s="278"/>
      <c r="L412" s="280"/>
      <c r="M412" s="278"/>
      <c r="N412" s="1"/>
      <c r="O412" s="1"/>
      <c r="P412" s="280"/>
      <c r="Q412" s="280"/>
      <c r="R412" s="289"/>
      <c r="S412" s="289"/>
      <c r="T412" s="1"/>
      <c r="U412" s="280"/>
      <c r="V412" s="1"/>
      <c r="W412" s="1"/>
      <c r="X412" s="280"/>
      <c r="Y412" s="1"/>
      <c r="Z412" s="1"/>
      <c r="AA412" s="1"/>
      <c r="AB412" s="1"/>
      <c r="AC412" s="1"/>
      <c r="AD412" s="1"/>
      <c r="AE412" s="1"/>
      <c r="AF412" s="280"/>
      <c r="AG412" s="280"/>
      <c r="AH412" s="1"/>
      <c r="HC412" s="3"/>
      <c r="HD412" s="4"/>
      <c r="HE412" s="284"/>
      <c r="HF412" s="284"/>
      <c r="HG412" s="103"/>
      <c r="HH412" s="220"/>
      <c r="HN412" s="278"/>
      <c r="HO412" s="277"/>
      <c r="HP412" s="279"/>
      <c r="HQ412" s="279"/>
      <c r="HR412" s="112"/>
      <c r="HS412" s="271"/>
      <c r="HT412" s="280"/>
      <c r="HU412" s="278"/>
      <c r="HV412" s="281"/>
      <c r="HW412" s="220"/>
      <c r="IC412" s="278"/>
      <c r="ID412" s="277"/>
      <c r="IE412" s="279"/>
      <c r="IF412" s="279"/>
      <c r="IG412" s="112"/>
      <c r="IH412" s="278"/>
      <c r="II412" s="281"/>
      <c r="IJ412" s="278"/>
      <c r="IK412" s="278"/>
      <c r="IL412" s="220"/>
    </row>
    <row r="413" spans="1:246" ht="15.75" hidden="1" x14ac:dyDescent="0.25">
      <c r="B413" s="277"/>
      <c r="C413" s="278"/>
      <c r="D413" s="277"/>
      <c r="E413" s="279">
        <v>2</v>
      </c>
      <c r="F413" s="279">
        <v>393</v>
      </c>
      <c r="G413" s="76" t="s">
        <v>840</v>
      </c>
      <c r="H413" s="290"/>
      <c r="I413" s="291" t="s">
        <v>841</v>
      </c>
      <c r="J413" s="272"/>
      <c r="K413" s="278"/>
      <c r="L413" s="280"/>
      <c r="M413" s="280"/>
      <c r="N413" s="1"/>
      <c r="O413" s="1"/>
      <c r="P413" s="280"/>
      <c r="Q413" s="280"/>
      <c r="R413" s="289"/>
      <c r="S413" s="289"/>
      <c r="T413" s="1"/>
      <c r="U413" s="280"/>
      <c r="V413" s="1"/>
      <c r="W413" s="1"/>
      <c r="X413" s="280"/>
      <c r="Y413" s="1"/>
      <c r="Z413" s="1"/>
      <c r="AA413" s="1"/>
      <c r="AB413" s="1"/>
      <c r="AC413" s="1"/>
      <c r="AD413" s="1"/>
      <c r="AE413" s="1"/>
      <c r="AF413" s="280"/>
      <c r="AG413" s="280"/>
      <c r="AH413" s="1"/>
      <c r="GN413" s="3"/>
      <c r="GO413" s="4"/>
      <c r="GP413" s="284"/>
      <c r="GQ413" s="284"/>
      <c r="GR413" s="103"/>
      <c r="GS413" s="220"/>
      <c r="GY413" s="278"/>
      <c r="GZ413" s="277"/>
      <c r="HA413" s="279"/>
      <c r="HB413" s="279"/>
      <c r="HC413" s="112"/>
      <c r="HD413" s="271"/>
      <c r="HE413" s="280"/>
      <c r="HF413" s="278"/>
      <c r="HG413" s="281"/>
      <c r="HH413" s="220"/>
      <c r="HN413" s="278"/>
      <c r="HO413" s="277"/>
      <c r="HP413" s="279"/>
      <c r="HQ413" s="279"/>
      <c r="HR413" s="112"/>
      <c r="HS413" s="278"/>
      <c r="HT413" s="281"/>
      <c r="HU413" s="278"/>
      <c r="HV413" s="278"/>
      <c r="HW413" s="220"/>
      <c r="IC413" s="278"/>
      <c r="ID413" s="277"/>
      <c r="IE413" s="279"/>
      <c r="IF413" s="279"/>
      <c r="IG413" s="112"/>
      <c r="IH413" s="278"/>
      <c r="II413" s="278"/>
      <c r="IJ413" s="280"/>
      <c r="IK413" s="278"/>
      <c r="IL413" s="220"/>
    </row>
    <row r="414" spans="1:246" ht="15.75" hidden="1" x14ac:dyDescent="0.25">
      <c r="B414" s="277"/>
      <c r="C414" s="278"/>
      <c r="D414" s="277"/>
      <c r="E414" s="279">
        <v>2</v>
      </c>
      <c r="F414" s="279">
        <v>441</v>
      </c>
      <c r="G414" s="76" t="s">
        <v>842</v>
      </c>
      <c r="H414" s="292"/>
      <c r="I414" s="291" t="s">
        <v>843</v>
      </c>
      <c r="J414" s="272"/>
      <c r="K414" s="280"/>
      <c r="L414" s="280"/>
      <c r="M414" s="280"/>
      <c r="N414" s="1"/>
      <c r="O414" s="1"/>
      <c r="P414" s="280"/>
      <c r="Q414" s="280"/>
      <c r="R414" s="289"/>
      <c r="S414" s="289"/>
      <c r="T414" s="1"/>
      <c r="U414" s="280"/>
      <c r="V414" s="1"/>
      <c r="W414" s="1"/>
      <c r="X414" s="280"/>
      <c r="Y414" s="1"/>
      <c r="Z414" s="1"/>
      <c r="AA414" s="1"/>
      <c r="AB414" s="1"/>
      <c r="AC414" s="1"/>
      <c r="AD414" s="1"/>
      <c r="AE414" s="1"/>
      <c r="AF414" s="280"/>
      <c r="AG414" s="280"/>
      <c r="AH414" s="1"/>
      <c r="FY414" s="3"/>
      <c r="FZ414" s="4"/>
      <c r="GA414" s="284"/>
      <c r="GB414" s="284"/>
      <c r="GC414" s="103"/>
      <c r="GD414" s="220"/>
      <c r="GJ414" s="278"/>
      <c r="GK414" s="277"/>
      <c r="GL414" s="279"/>
      <c r="GM414" s="279"/>
      <c r="GN414" s="112"/>
      <c r="GO414" s="271"/>
      <c r="GP414" s="280"/>
      <c r="GQ414" s="278"/>
      <c r="GR414" s="281"/>
      <c r="GS414" s="220"/>
      <c r="GY414" s="278"/>
      <c r="GZ414" s="277"/>
      <c r="HA414" s="279"/>
      <c r="HB414" s="279"/>
      <c r="HC414" s="112"/>
      <c r="HD414" s="278"/>
      <c r="HE414" s="281"/>
      <c r="HF414" s="278"/>
      <c r="HG414" s="278"/>
      <c r="HH414" s="220"/>
      <c r="HN414" s="278"/>
      <c r="HO414" s="277"/>
      <c r="HP414" s="279"/>
      <c r="HQ414" s="279"/>
      <c r="HR414" s="112"/>
      <c r="HS414" s="278"/>
      <c r="HT414" s="278"/>
      <c r="HU414" s="280"/>
      <c r="HV414" s="278"/>
      <c r="HW414" s="220"/>
      <c r="IC414" s="278"/>
      <c r="ID414" s="277"/>
      <c r="IE414" s="279"/>
      <c r="IF414" s="279"/>
      <c r="IG414" s="112"/>
      <c r="IH414" s="280"/>
      <c r="II414" s="278"/>
      <c r="IL414" s="220"/>
    </row>
    <row r="415" spans="1:246" ht="30" hidden="1" x14ac:dyDescent="0.25">
      <c r="B415" s="277"/>
      <c r="C415" s="278"/>
      <c r="D415" s="71" t="s">
        <v>137</v>
      </c>
      <c r="E415" s="279">
        <v>1</v>
      </c>
      <c r="F415" s="293" t="s">
        <v>55</v>
      </c>
      <c r="G415" s="76" t="s">
        <v>844</v>
      </c>
      <c r="H415" s="1"/>
      <c r="I415" s="291" t="s">
        <v>845</v>
      </c>
      <c r="J415" s="272"/>
      <c r="K415" s="280"/>
      <c r="L415" s="280"/>
      <c r="M415" s="280"/>
      <c r="N415" s="1"/>
      <c r="O415" s="1"/>
      <c r="P415" s="280"/>
      <c r="Q415" s="280"/>
      <c r="R415" s="289"/>
      <c r="S415" s="289"/>
      <c r="T415" s="1"/>
      <c r="U415" s="280"/>
      <c r="V415" s="1"/>
      <c r="W415" s="1"/>
      <c r="X415" s="280"/>
      <c r="Y415" s="1"/>
      <c r="Z415" s="1"/>
      <c r="AA415" s="1"/>
      <c r="AB415" s="1"/>
      <c r="AC415" s="1"/>
      <c r="AD415" s="1"/>
      <c r="AE415" s="1"/>
      <c r="AF415" s="280"/>
      <c r="AG415" s="280"/>
      <c r="AH415" s="1"/>
      <c r="FJ415" s="3"/>
      <c r="FK415" s="4"/>
      <c r="FL415" s="284"/>
      <c r="FM415" s="284"/>
      <c r="FN415" s="103"/>
      <c r="FO415" s="220"/>
      <c r="FU415" s="278"/>
      <c r="FV415" s="277"/>
      <c r="FW415" s="279"/>
      <c r="FX415" s="279"/>
      <c r="FY415" s="112"/>
      <c r="FZ415" s="271"/>
      <c r="GA415" s="280"/>
      <c r="GB415" s="278"/>
      <c r="GC415" s="281"/>
      <c r="GD415" s="220"/>
      <c r="GJ415" s="278"/>
      <c r="GK415" s="277"/>
      <c r="GL415" s="279"/>
      <c r="GM415" s="279"/>
      <c r="GN415" s="112"/>
      <c r="GO415" s="278"/>
      <c r="GP415" s="281"/>
      <c r="GQ415" s="278"/>
      <c r="GR415" s="278"/>
      <c r="GS415" s="220"/>
      <c r="GY415" s="278"/>
      <c r="GZ415" s="277"/>
      <c r="HA415" s="279"/>
      <c r="HB415" s="279"/>
      <c r="HC415" s="112"/>
      <c r="HD415" s="278"/>
      <c r="HE415" s="278"/>
      <c r="HF415" s="280"/>
      <c r="HG415" s="278"/>
      <c r="HH415" s="220"/>
      <c r="HN415" s="278"/>
      <c r="HO415" s="277"/>
      <c r="HP415" s="279"/>
      <c r="HQ415" s="279"/>
      <c r="HR415" s="112"/>
      <c r="HS415" s="280"/>
      <c r="HT415" s="278"/>
      <c r="HW415" s="220"/>
      <c r="IC415" s="278"/>
      <c r="ID415" s="277"/>
      <c r="IE415" s="279"/>
      <c r="IF415" s="279"/>
      <c r="IG415" s="112"/>
      <c r="IL415" s="220"/>
    </row>
    <row r="416" spans="1:246" ht="15.75" hidden="1" x14ac:dyDescent="0.25">
      <c r="B416" s="277"/>
      <c r="C416" s="278"/>
      <c r="D416" s="277"/>
      <c r="E416" s="279">
        <v>1</v>
      </c>
      <c r="F416" s="293" t="s">
        <v>55</v>
      </c>
      <c r="G416" s="76" t="s">
        <v>74</v>
      </c>
      <c r="H416" s="1"/>
      <c r="I416" s="1" t="s">
        <v>75</v>
      </c>
      <c r="J416" s="280"/>
      <c r="K416" s="280"/>
      <c r="L416" s="280"/>
      <c r="M416" s="280"/>
      <c r="N416" s="1"/>
      <c r="O416" s="1"/>
      <c r="P416" s="280"/>
      <c r="Q416" s="280"/>
      <c r="R416" s="289"/>
      <c r="S416" s="289"/>
      <c r="T416" s="1"/>
      <c r="U416" s="280"/>
      <c r="V416" s="1"/>
      <c r="W416" s="1"/>
      <c r="X416" s="280"/>
      <c r="Y416" s="1"/>
      <c r="Z416" s="1"/>
      <c r="AA416" s="1"/>
      <c r="AB416" s="1"/>
      <c r="AC416" s="1"/>
      <c r="AD416" s="1"/>
      <c r="AE416" s="1"/>
      <c r="AF416" s="280"/>
      <c r="AG416" s="280"/>
      <c r="AH416" s="1"/>
      <c r="EU416" s="3"/>
      <c r="EV416" s="4"/>
      <c r="EW416" s="284"/>
      <c r="EX416" s="284"/>
      <c r="EY416" s="103"/>
      <c r="EZ416" s="220"/>
      <c r="FF416" s="278"/>
      <c r="FG416" s="277"/>
      <c r="FH416" s="279"/>
      <c r="FI416" s="279"/>
      <c r="FJ416" s="112"/>
      <c r="FK416" s="271"/>
      <c r="FL416" s="280"/>
      <c r="FM416" s="278"/>
      <c r="FN416" s="281"/>
      <c r="FO416" s="220"/>
      <c r="FU416" s="278"/>
      <c r="FV416" s="277"/>
      <c r="FW416" s="279"/>
      <c r="FX416" s="279"/>
      <c r="FY416" s="112"/>
      <c r="FZ416" s="278"/>
      <c r="GA416" s="281"/>
      <c r="GB416" s="278"/>
      <c r="GC416" s="278"/>
      <c r="GD416" s="220"/>
      <c r="GJ416" s="278"/>
      <c r="GK416" s="277"/>
      <c r="GL416" s="279"/>
      <c r="GM416" s="279"/>
      <c r="GN416" s="112"/>
      <c r="GO416" s="278"/>
      <c r="GP416" s="278"/>
      <c r="GQ416" s="280"/>
      <c r="GR416" s="278"/>
      <c r="GS416" s="220"/>
      <c r="GY416" s="278"/>
      <c r="GZ416" s="277"/>
      <c r="HA416" s="279"/>
      <c r="HB416" s="279"/>
      <c r="HC416" s="112"/>
      <c r="HD416" s="280"/>
      <c r="HE416" s="278"/>
      <c r="HH416" s="220"/>
      <c r="HN416" s="278"/>
      <c r="HO416" s="277"/>
      <c r="HP416" s="279"/>
      <c r="HQ416" s="279"/>
      <c r="HR416" s="112"/>
      <c r="HW416" s="220"/>
      <c r="IC416" s="278"/>
      <c r="ID416" s="277"/>
      <c r="IE416" s="279"/>
      <c r="IF416" s="279"/>
      <c r="IG416" s="112"/>
      <c r="IL416" s="220"/>
    </row>
    <row r="417" spans="2:246" ht="15.75" hidden="1" x14ac:dyDescent="0.25">
      <c r="B417" s="277"/>
      <c r="C417" s="278"/>
      <c r="D417" s="277"/>
      <c r="E417" s="279">
        <v>1</v>
      </c>
      <c r="F417" s="293" t="s">
        <v>55</v>
      </c>
      <c r="G417" s="76" t="s">
        <v>846</v>
      </c>
      <c r="H417" s="1"/>
      <c r="I417" s="1" t="s">
        <v>847</v>
      </c>
      <c r="J417" s="280"/>
      <c r="K417" s="280"/>
      <c r="L417" s="280"/>
      <c r="M417" s="280"/>
      <c r="N417" s="1"/>
      <c r="O417" s="1"/>
      <c r="P417" s="280"/>
      <c r="Q417" s="280"/>
      <c r="R417" s="289"/>
      <c r="S417" s="289"/>
      <c r="T417" s="1"/>
      <c r="U417" s="280"/>
      <c r="V417" s="1"/>
      <c r="W417" s="1"/>
      <c r="X417" s="280"/>
      <c r="Y417" s="1"/>
      <c r="Z417" s="1"/>
      <c r="AA417" s="1"/>
      <c r="AB417" s="1"/>
      <c r="AC417" s="1"/>
      <c r="AD417" s="1"/>
      <c r="AE417" s="1"/>
      <c r="AF417" s="280"/>
      <c r="AG417" s="280"/>
      <c r="AH417" s="1"/>
      <c r="EF417" s="3"/>
      <c r="EG417" s="4"/>
      <c r="EH417" s="284"/>
      <c r="EI417" s="284"/>
      <c r="EJ417" s="103"/>
      <c r="EK417" s="220"/>
      <c r="EQ417" s="278"/>
      <c r="ER417" s="277"/>
      <c r="ES417" s="279"/>
      <c r="ET417" s="279"/>
      <c r="EU417" s="112"/>
      <c r="EV417" s="271"/>
      <c r="EW417" s="280"/>
      <c r="EX417" s="278"/>
      <c r="EY417" s="281"/>
      <c r="EZ417" s="220"/>
      <c r="FF417" s="278"/>
      <c r="FG417" s="277"/>
      <c r="FH417" s="279"/>
      <c r="FI417" s="279"/>
      <c r="FJ417" s="112"/>
      <c r="FK417" s="278"/>
      <c r="FL417" s="281"/>
      <c r="FM417" s="278"/>
      <c r="FN417" s="278"/>
      <c r="FO417" s="220"/>
      <c r="FU417" s="278"/>
      <c r="FV417" s="277"/>
      <c r="FW417" s="279"/>
      <c r="FX417" s="279"/>
      <c r="FY417" s="112"/>
      <c r="FZ417" s="278"/>
      <c r="GA417" s="278"/>
      <c r="GB417" s="280"/>
      <c r="GC417" s="278"/>
      <c r="GD417" s="220"/>
      <c r="GJ417" s="278"/>
      <c r="GK417" s="277"/>
      <c r="GL417" s="279"/>
      <c r="GM417" s="279"/>
      <c r="GN417" s="112"/>
      <c r="GO417" s="280"/>
      <c r="GP417" s="278"/>
      <c r="GS417" s="220"/>
      <c r="GY417" s="278"/>
      <c r="GZ417" s="277"/>
      <c r="HA417" s="279"/>
      <c r="HB417" s="279"/>
      <c r="HC417" s="112"/>
      <c r="HH417" s="220"/>
      <c r="HN417" s="278"/>
      <c r="HO417" s="277"/>
      <c r="HP417" s="279"/>
      <c r="HQ417" s="279"/>
      <c r="HR417" s="112"/>
      <c r="HW417" s="220"/>
      <c r="IC417" s="278"/>
      <c r="ID417" s="277"/>
      <c r="IE417" s="279"/>
      <c r="IF417" s="279"/>
      <c r="IG417" s="112"/>
      <c r="IL417" s="220"/>
    </row>
    <row r="418" spans="2:246" ht="15.75" hidden="1" x14ac:dyDescent="0.25">
      <c r="B418" s="277"/>
      <c r="C418" s="278"/>
      <c r="D418" s="277"/>
      <c r="E418" s="279">
        <v>1</v>
      </c>
      <c r="F418" s="293" t="s">
        <v>55</v>
      </c>
      <c r="G418" s="76" t="s">
        <v>152</v>
      </c>
      <c r="H418" s="1"/>
      <c r="I418" s="1" t="s">
        <v>153</v>
      </c>
      <c r="J418" s="280"/>
      <c r="K418" s="280"/>
      <c r="L418" s="280"/>
      <c r="M418" s="280"/>
      <c r="N418" s="1"/>
      <c r="O418" s="1"/>
      <c r="P418" s="280"/>
      <c r="Q418" s="280"/>
      <c r="R418" s="289"/>
      <c r="S418" s="289"/>
      <c r="T418" s="1"/>
      <c r="U418" s="280"/>
      <c r="V418" s="1"/>
      <c r="W418" s="1"/>
      <c r="X418" s="280"/>
      <c r="Y418" s="1"/>
      <c r="Z418" s="1"/>
      <c r="AA418" s="1"/>
      <c r="AB418" s="1"/>
      <c r="AC418" s="1"/>
      <c r="AD418" s="1"/>
      <c r="AE418" s="1"/>
      <c r="AF418" s="280"/>
      <c r="AG418" s="280"/>
      <c r="AH418" s="1"/>
      <c r="DQ418" s="3"/>
      <c r="DR418" s="4"/>
      <c r="DS418" s="284"/>
      <c r="DT418" s="284"/>
      <c r="DU418" s="103"/>
      <c r="DV418" s="220"/>
      <c r="EB418" s="278"/>
      <c r="EC418" s="277"/>
      <c r="ED418" s="279"/>
      <c r="EE418" s="279"/>
      <c r="EF418" s="112"/>
      <c r="EG418" s="271"/>
      <c r="EH418" s="280"/>
      <c r="EI418" s="278"/>
      <c r="EJ418" s="281"/>
      <c r="EK418" s="220"/>
      <c r="EQ418" s="278"/>
      <c r="ER418" s="277"/>
      <c r="ES418" s="279"/>
      <c r="ET418" s="279"/>
      <c r="EU418" s="112"/>
      <c r="EV418" s="278"/>
      <c r="EW418" s="281"/>
      <c r="EX418" s="278"/>
      <c r="EY418" s="278"/>
      <c r="EZ418" s="220"/>
      <c r="FF418" s="278"/>
      <c r="FG418" s="277"/>
      <c r="FH418" s="279"/>
      <c r="FI418" s="279"/>
      <c r="FJ418" s="112"/>
      <c r="FK418" s="278"/>
      <c r="FL418" s="278"/>
      <c r="FM418" s="280"/>
      <c r="FN418" s="278"/>
      <c r="FO418" s="220"/>
      <c r="FU418" s="278"/>
      <c r="FV418" s="277"/>
      <c r="FW418" s="279"/>
      <c r="FX418" s="279"/>
      <c r="FY418" s="112"/>
      <c r="FZ418" s="280"/>
      <c r="GA418" s="278"/>
      <c r="GD418" s="220"/>
      <c r="GJ418" s="278"/>
      <c r="GK418" s="277"/>
      <c r="GL418" s="279"/>
      <c r="GM418" s="279"/>
      <c r="GN418" s="112"/>
      <c r="GS418" s="220"/>
      <c r="GY418" s="278"/>
      <c r="GZ418" s="277"/>
      <c r="HA418" s="279"/>
      <c r="HB418" s="279"/>
      <c r="HC418" s="112"/>
      <c r="HH418" s="220"/>
      <c r="HN418" s="278"/>
      <c r="HO418" s="277"/>
      <c r="HP418" s="279"/>
      <c r="HQ418" s="279"/>
      <c r="HR418" s="112"/>
      <c r="HW418" s="220"/>
      <c r="IC418" s="278"/>
      <c r="ID418" s="277"/>
      <c r="IE418" s="279"/>
      <c r="IF418" s="279"/>
      <c r="IG418" s="112"/>
      <c r="IL418" s="220"/>
    </row>
    <row r="419" spans="2:246" ht="15.75" hidden="1" x14ac:dyDescent="0.25">
      <c r="B419" s="277"/>
      <c r="C419" s="278"/>
      <c r="D419" s="277"/>
      <c r="E419" s="279">
        <v>1</v>
      </c>
      <c r="F419" s="293" t="s">
        <v>55</v>
      </c>
      <c r="G419" s="76" t="s">
        <v>848</v>
      </c>
      <c r="H419" s="1"/>
      <c r="I419" s="1" t="s">
        <v>849</v>
      </c>
      <c r="J419" s="280" t="s">
        <v>850</v>
      </c>
      <c r="K419" s="280"/>
      <c r="L419" s="280"/>
      <c r="M419" s="280"/>
      <c r="N419" s="1"/>
      <c r="O419" s="1"/>
      <c r="P419" s="280"/>
      <c r="Q419" s="280"/>
      <c r="R419" s="289"/>
      <c r="S419" s="289"/>
      <c r="T419" s="1"/>
      <c r="U419" s="280"/>
      <c r="V419" s="1"/>
      <c r="W419" s="1"/>
      <c r="X419" s="280"/>
      <c r="Y419" s="1"/>
      <c r="Z419" s="1"/>
      <c r="AA419" s="1"/>
      <c r="AB419" s="1"/>
      <c r="AC419" s="1"/>
      <c r="AD419" s="1"/>
      <c r="AE419" s="1"/>
      <c r="AF419" s="280"/>
      <c r="AG419" s="280"/>
      <c r="AH419" s="1"/>
      <c r="DQ419" s="3"/>
      <c r="DR419" s="4"/>
      <c r="DS419" s="284"/>
      <c r="DT419" s="284"/>
      <c r="DU419" s="103"/>
      <c r="DV419" s="220"/>
      <c r="EB419" s="278"/>
      <c r="EC419" s="277"/>
      <c r="ED419" s="279"/>
      <c r="EE419" s="279"/>
      <c r="EF419" s="112"/>
      <c r="EG419" s="271"/>
      <c r="EH419" s="280"/>
      <c r="EI419" s="278"/>
      <c r="EJ419" s="281"/>
      <c r="EK419" s="220"/>
      <c r="EQ419" s="278"/>
      <c r="ER419" s="277"/>
      <c r="ES419" s="279"/>
      <c r="ET419" s="279"/>
      <c r="EU419" s="112"/>
      <c r="EV419" s="278"/>
      <c r="EW419" s="281"/>
      <c r="EX419" s="278"/>
      <c r="EY419" s="278"/>
      <c r="EZ419" s="220"/>
      <c r="FF419" s="278"/>
      <c r="FG419" s="277"/>
      <c r="FH419" s="279"/>
      <c r="FI419" s="279"/>
      <c r="FJ419" s="112"/>
      <c r="FK419" s="278"/>
      <c r="FL419" s="278"/>
      <c r="FM419" s="280"/>
      <c r="FN419" s="278"/>
      <c r="FO419" s="220"/>
      <c r="FU419" s="278"/>
      <c r="FV419" s="277"/>
      <c r="FW419" s="279"/>
      <c r="FX419" s="279"/>
      <c r="FY419" s="112"/>
      <c r="FZ419" s="280"/>
      <c r="GA419" s="278"/>
      <c r="GD419" s="220"/>
      <c r="GJ419" s="278"/>
      <c r="GK419" s="277"/>
      <c r="GL419" s="279"/>
      <c r="GM419" s="279"/>
      <c r="GN419" s="112"/>
      <c r="GS419" s="220"/>
      <c r="GY419" s="278"/>
      <c r="GZ419" s="277"/>
      <c r="HA419" s="279"/>
      <c r="HB419" s="279"/>
      <c r="HC419" s="112"/>
      <c r="HH419" s="220"/>
      <c r="HN419" s="278"/>
      <c r="HO419" s="277"/>
      <c r="HP419" s="279"/>
      <c r="HQ419" s="279"/>
      <c r="HR419" s="112"/>
      <c r="HW419" s="220"/>
      <c r="IC419" s="278"/>
      <c r="ID419" s="277"/>
      <c r="IE419" s="279"/>
      <c r="IF419" s="279"/>
      <c r="IG419" s="112"/>
      <c r="IL419" s="220"/>
    </row>
    <row r="420" spans="2:246" ht="15.75" hidden="1" x14ac:dyDescent="0.25">
      <c r="B420" s="277"/>
      <c r="C420" s="278"/>
      <c r="D420" s="277"/>
      <c r="E420" s="279">
        <v>2</v>
      </c>
      <c r="F420" s="293" t="s">
        <v>448</v>
      </c>
      <c r="G420" s="76" t="s">
        <v>449</v>
      </c>
      <c r="H420" s="1"/>
      <c r="I420" s="1" t="s">
        <v>450</v>
      </c>
      <c r="J420" s="280"/>
      <c r="K420" s="280"/>
      <c r="L420" s="280"/>
      <c r="M420" s="280"/>
      <c r="N420" s="1"/>
      <c r="O420" s="1"/>
      <c r="P420" s="280"/>
      <c r="Q420" s="280"/>
      <c r="R420" s="289"/>
      <c r="S420" s="289"/>
      <c r="T420" s="1"/>
      <c r="U420" s="280"/>
      <c r="V420" s="1"/>
      <c r="W420" s="1"/>
      <c r="X420" s="280"/>
      <c r="Y420" s="1"/>
      <c r="Z420" s="1"/>
      <c r="AA420" s="1"/>
      <c r="AB420" s="1"/>
      <c r="AC420" s="1"/>
      <c r="AD420" s="1"/>
      <c r="AE420" s="1"/>
      <c r="AF420" s="280"/>
      <c r="AG420" s="280"/>
      <c r="AH420" s="1"/>
      <c r="DQ420" s="3"/>
      <c r="DR420" s="4"/>
      <c r="DS420" s="284"/>
      <c r="DT420" s="284"/>
      <c r="DU420" s="103"/>
      <c r="DV420" s="220"/>
      <c r="EB420" s="278"/>
      <c r="EC420" s="277"/>
      <c r="ED420" s="279"/>
      <c r="EE420" s="279"/>
      <c r="EF420" s="112"/>
      <c r="EG420" s="271"/>
      <c r="EH420" s="280"/>
      <c r="EI420" s="278"/>
      <c r="EJ420" s="281"/>
      <c r="EK420" s="220"/>
      <c r="EQ420" s="278"/>
      <c r="ER420" s="277"/>
      <c r="ES420" s="279"/>
      <c r="ET420" s="279"/>
      <c r="EU420" s="112"/>
      <c r="EV420" s="278"/>
      <c r="EW420" s="281"/>
      <c r="EX420" s="278"/>
      <c r="EY420" s="278"/>
      <c r="EZ420" s="220"/>
      <c r="FF420" s="278"/>
      <c r="FG420" s="277"/>
      <c r="FH420" s="279"/>
      <c r="FI420" s="279"/>
      <c r="FJ420" s="112"/>
      <c r="FK420" s="278"/>
      <c r="FL420" s="278"/>
      <c r="FM420" s="280"/>
      <c r="FN420" s="278"/>
      <c r="FO420" s="220"/>
      <c r="FU420" s="278"/>
      <c r="FV420" s="277"/>
      <c r="FW420" s="279"/>
      <c r="FX420" s="279"/>
      <c r="FY420" s="112"/>
      <c r="FZ420" s="280"/>
      <c r="GA420" s="278"/>
      <c r="GD420" s="220"/>
      <c r="GJ420" s="278"/>
      <c r="GK420" s="277"/>
      <c r="GL420" s="279"/>
      <c r="GM420" s="279"/>
      <c r="GN420" s="112"/>
      <c r="GS420" s="220"/>
      <c r="GY420" s="278"/>
      <c r="GZ420" s="277"/>
      <c r="HA420" s="279"/>
      <c r="HB420" s="279"/>
      <c r="HC420" s="112"/>
      <c r="HH420" s="220"/>
      <c r="HN420" s="278"/>
      <c r="HO420" s="277"/>
      <c r="HP420" s="279"/>
      <c r="HQ420" s="279"/>
      <c r="HR420" s="112"/>
      <c r="HW420" s="220"/>
      <c r="IC420" s="278"/>
      <c r="ID420" s="277"/>
      <c r="IE420" s="279"/>
      <c r="IF420" s="279"/>
      <c r="IG420" s="112"/>
      <c r="IL420" s="220"/>
    </row>
    <row r="421" spans="2:246" ht="30" hidden="1" x14ac:dyDescent="0.25">
      <c r="B421" s="277"/>
      <c r="C421" s="278" t="s">
        <v>851</v>
      </c>
      <c r="D421" s="71" t="s">
        <v>137</v>
      </c>
      <c r="E421" s="279">
        <v>3</v>
      </c>
      <c r="F421" s="279">
        <v>12</v>
      </c>
      <c r="G421" s="76" t="s">
        <v>709</v>
      </c>
      <c r="H421" s="1"/>
      <c r="I421" s="1" t="s">
        <v>710</v>
      </c>
      <c r="J421" s="280" t="s">
        <v>852</v>
      </c>
      <c r="K421" s="280"/>
      <c r="L421" s="280"/>
      <c r="M421" s="280"/>
      <c r="N421" s="1"/>
      <c r="O421" s="1"/>
      <c r="P421" s="280"/>
      <c r="Q421" s="280"/>
      <c r="R421" s="289"/>
      <c r="S421" s="289"/>
      <c r="T421" s="1"/>
      <c r="U421" s="280"/>
      <c r="V421" s="1"/>
      <c r="W421" s="1"/>
      <c r="X421" s="280"/>
      <c r="Y421" s="1"/>
      <c r="Z421" s="1"/>
      <c r="AA421" s="1"/>
      <c r="AB421" s="1"/>
      <c r="AC421" s="1"/>
      <c r="AD421" s="1"/>
      <c r="AE421" s="1"/>
      <c r="AF421" s="280"/>
      <c r="AG421" s="280"/>
      <c r="AH421" s="1"/>
      <c r="DQ421" s="3"/>
      <c r="DR421" s="4"/>
      <c r="DS421" s="284"/>
      <c r="DT421" s="284"/>
      <c r="DU421" s="103"/>
      <c r="DV421" s="220"/>
      <c r="EB421" s="278"/>
      <c r="EC421" s="277"/>
      <c r="ED421" s="279"/>
      <c r="EE421" s="279"/>
      <c r="EF421" s="112"/>
      <c r="EG421" s="271"/>
      <c r="EH421" s="280"/>
      <c r="EI421" s="278"/>
      <c r="EJ421" s="281"/>
      <c r="EK421" s="220"/>
      <c r="EQ421" s="278"/>
      <c r="ER421" s="277"/>
      <c r="ES421" s="279"/>
      <c r="ET421" s="279"/>
      <c r="EU421" s="112"/>
      <c r="EV421" s="278"/>
      <c r="EW421" s="281"/>
      <c r="EX421" s="278"/>
      <c r="EY421" s="278"/>
      <c r="EZ421" s="220"/>
      <c r="FF421" s="278"/>
      <c r="FG421" s="277"/>
      <c r="FH421" s="279"/>
      <c r="FI421" s="279"/>
      <c r="FJ421" s="112"/>
      <c r="FK421" s="278"/>
      <c r="FL421" s="278"/>
      <c r="FM421" s="280"/>
      <c r="FN421" s="278"/>
      <c r="FO421" s="220"/>
      <c r="FU421" s="278"/>
      <c r="FV421" s="277"/>
      <c r="FW421" s="279"/>
      <c r="FX421" s="279"/>
      <c r="FY421" s="112"/>
      <c r="FZ421" s="280"/>
      <c r="GA421" s="278"/>
      <c r="GD421" s="220"/>
      <c r="GJ421" s="278"/>
      <c r="GK421" s="277"/>
      <c r="GL421" s="279"/>
      <c r="GM421" s="279"/>
      <c r="GN421" s="112"/>
      <c r="GS421" s="220"/>
      <c r="GY421" s="278"/>
      <c r="GZ421" s="277"/>
      <c r="HA421" s="279"/>
      <c r="HB421" s="279"/>
      <c r="HC421" s="112"/>
      <c r="HH421" s="220"/>
      <c r="HN421" s="278"/>
      <c r="HO421" s="277"/>
      <c r="HP421" s="279"/>
      <c r="HQ421" s="279"/>
      <c r="HR421" s="112"/>
      <c r="HW421" s="220"/>
      <c r="IC421" s="278"/>
      <c r="ID421" s="277"/>
      <c r="IE421" s="279"/>
      <c r="IF421" s="279"/>
      <c r="IG421" s="112"/>
      <c r="IL421" s="220"/>
    </row>
    <row r="422" spans="2:246" ht="15.75" hidden="1" x14ac:dyDescent="0.25">
      <c r="B422" s="277"/>
      <c r="C422" s="278"/>
      <c r="D422" s="277"/>
      <c r="E422" s="279">
        <v>3</v>
      </c>
      <c r="F422" s="279">
        <v>27</v>
      </c>
      <c r="G422" s="76" t="s">
        <v>853</v>
      </c>
      <c r="H422" s="1"/>
      <c r="I422" s="1" t="s">
        <v>854</v>
      </c>
      <c r="J422" s="280"/>
      <c r="K422" s="280"/>
      <c r="L422" s="280"/>
      <c r="M422" s="280"/>
      <c r="N422" s="1"/>
      <c r="O422" s="1"/>
      <c r="P422" s="280"/>
      <c r="Q422" s="280"/>
      <c r="R422" s="289"/>
      <c r="S422" s="289"/>
      <c r="T422" s="1"/>
      <c r="U422" s="280"/>
      <c r="V422" s="1"/>
      <c r="W422" s="1"/>
      <c r="X422" s="280"/>
      <c r="Y422" s="1"/>
      <c r="Z422" s="1"/>
      <c r="AA422" s="1"/>
      <c r="AB422" s="1"/>
      <c r="AC422" s="1"/>
      <c r="AD422" s="1"/>
      <c r="AE422" s="1"/>
      <c r="AF422" s="280"/>
      <c r="AG422" s="280"/>
      <c r="AH422" s="1"/>
      <c r="DQ422" s="3"/>
      <c r="DR422" s="4"/>
      <c r="DS422" s="284"/>
      <c r="DT422" s="284"/>
      <c r="DU422" s="103"/>
      <c r="DV422" s="220"/>
      <c r="EB422" s="278"/>
      <c r="EC422" s="277"/>
      <c r="ED422" s="279"/>
      <c r="EE422" s="279"/>
      <c r="EF422" s="112"/>
      <c r="EG422" s="271"/>
      <c r="EH422" s="280"/>
      <c r="EI422" s="278"/>
      <c r="EJ422" s="281"/>
      <c r="EK422" s="220"/>
      <c r="EQ422" s="278"/>
      <c r="ER422" s="277"/>
      <c r="ES422" s="279"/>
      <c r="ET422" s="279"/>
      <c r="EU422" s="112"/>
      <c r="EV422" s="278"/>
      <c r="EW422" s="281"/>
      <c r="EX422" s="278"/>
      <c r="EY422" s="278"/>
      <c r="EZ422" s="220"/>
      <c r="FF422" s="278"/>
      <c r="FG422" s="277"/>
      <c r="FH422" s="279"/>
      <c r="FI422" s="279"/>
      <c r="FJ422" s="112"/>
      <c r="FK422" s="278"/>
      <c r="FL422" s="278"/>
      <c r="FM422" s="280"/>
      <c r="FN422" s="278"/>
      <c r="FO422" s="220"/>
      <c r="FU422" s="278"/>
      <c r="FV422" s="277"/>
      <c r="FW422" s="279"/>
      <c r="FX422" s="279"/>
      <c r="FY422" s="112"/>
      <c r="FZ422" s="280"/>
      <c r="GA422" s="278"/>
      <c r="GD422" s="220"/>
      <c r="GJ422" s="278"/>
      <c r="GK422" s="277"/>
      <c r="GL422" s="279"/>
      <c r="GM422" s="279"/>
      <c r="GN422" s="112"/>
      <c r="GS422" s="220"/>
      <c r="GY422" s="278"/>
      <c r="GZ422" s="277"/>
      <c r="HA422" s="279"/>
      <c r="HB422" s="279"/>
      <c r="HC422" s="112"/>
      <c r="HH422" s="220"/>
      <c r="HN422" s="278"/>
      <c r="HO422" s="277"/>
      <c r="HP422" s="279"/>
      <c r="HQ422" s="279"/>
      <c r="HR422" s="112"/>
      <c r="HW422" s="220"/>
      <c r="IC422" s="278"/>
      <c r="ID422" s="277"/>
      <c r="IE422" s="279"/>
      <c r="IF422" s="279"/>
      <c r="IG422" s="112"/>
      <c r="IL422" s="220"/>
    </row>
    <row r="423" spans="2:246" ht="15.75" hidden="1" x14ac:dyDescent="0.25">
      <c r="B423" s="277"/>
      <c r="C423" s="278"/>
      <c r="D423" s="277"/>
      <c r="E423" s="279"/>
      <c r="F423" s="279"/>
      <c r="G423" s="76"/>
      <c r="H423" s="1"/>
      <c r="I423" s="1"/>
      <c r="J423" s="280"/>
      <c r="K423" s="280"/>
      <c r="L423" s="280"/>
      <c r="M423" s="280"/>
      <c r="N423" s="1"/>
      <c r="O423" s="1"/>
      <c r="P423" s="280"/>
      <c r="Q423" s="280"/>
      <c r="R423" s="289"/>
      <c r="S423" s="289"/>
      <c r="T423" s="1"/>
      <c r="U423" s="280"/>
      <c r="V423" s="1"/>
      <c r="W423" s="1"/>
      <c r="X423" s="280"/>
      <c r="Y423" s="1"/>
      <c r="Z423" s="1"/>
      <c r="AA423" s="1"/>
      <c r="AB423" s="1"/>
      <c r="AC423" s="1"/>
      <c r="AD423" s="1"/>
      <c r="AE423" s="1"/>
      <c r="AF423" s="280"/>
      <c r="AG423" s="280"/>
      <c r="AH423" s="1"/>
      <c r="DQ423" s="3"/>
      <c r="DR423" s="4"/>
      <c r="DS423" s="284"/>
      <c r="DT423" s="284"/>
      <c r="DU423" s="103"/>
      <c r="DV423" s="220"/>
      <c r="EB423" s="278"/>
      <c r="EC423" s="277"/>
      <c r="ED423" s="279"/>
      <c r="EE423" s="279"/>
      <c r="EF423" s="112"/>
      <c r="EG423" s="271"/>
      <c r="EH423" s="280"/>
      <c r="EI423" s="278"/>
      <c r="EJ423" s="281"/>
      <c r="EK423" s="220"/>
      <c r="EQ423" s="278"/>
      <c r="ER423" s="277"/>
      <c r="ES423" s="279"/>
      <c r="ET423" s="279"/>
      <c r="EU423" s="112"/>
      <c r="EV423" s="278"/>
      <c r="EW423" s="281"/>
      <c r="EX423" s="278"/>
      <c r="EY423" s="278"/>
      <c r="EZ423" s="220"/>
      <c r="FF423" s="278"/>
      <c r="FG423" s="277"/>
      <c r="FH423" s="279"/>
      <c r="FI423" s="279"/>
      <c r="FJ423" s="112"/>
      <c r="FK423" s="278"/>
      <c r="FL423" s="278"/>
      <c r="FM423" s="280"/>
      <c r="FN423" s="278"/>
      <c r="FO423" s="220"/>
      <c r="FU423" s="278"/>
      <c r="FV423" s="277"/>
      <c r="FW423" s="279"/>
      <c r="FX423" s="279"/>
      <c r="FY423" s="112"/>
      <c r="FZ423" s="280"/>
      <c r="GA423" s="278"/>
      <c r="GD423" s="220"/>
      <c r="GJ423" s="278"/>
      <c r="GK423" s="277"/>
      <c r="GL423" s="279"/>
      <c r="GM423" s="279"/>
      <c r="GN423" s="112"/>
      <c r="GS423" s="220"/>
      <c r="GY423" s="278"/>
      <c r="GZ423" s="277"/>
      <c r="HA423" s="279"/>
      <c r="HB423" s="279"/>
      <c r="HC423" s="112"/>
      <c r="HH423" s="220"/>
      <c r="HN423" s="278"/>
      <c r="HO423" s="277"/>
      <c r="HP423" s="279"/>
      <c r="HQ423" s="279"/>
      <c r="HR423" s="112"/>
      <c r="HW423" s="220"/>
      <c r="IC423" s="278"/>
      <c r="ID423" s="277"/>
      <c r="IE423" s="279"/>
      <c r="IF423" s="279"/>
      <c r="IG423" s="112"/>
      <c r="IL423" s="220"/>
    </row>
    <row r="424" spans="2:246" ht="15.75" hidden="1" x14ac:dyDescent="0.25">
      <c r="B424" s="277"/>
      <c r="C424" s="278"/>
      <c r="D424" s="277"/>
      <c r="E424" s="279"/>
      <c r="F424" s="279"/>
      <c r="G424" s="76"/>
      <c r="H424" s="1"/>
      <c r="I424" s="1"/>
      <c r="J424" s="280"/>
      <c r="K424" s="280"/>
      <c r="L424" s="280"/>
      <c r="M424" s="280"/>
      <c r="N424" s="1"/>
      <c r="O424" s="1"/>
      <c r="P424" s="280"/>
      <c r="Q424" s="280"/>
      <c r="R424" s="289"/>
      <c r="S424" s="289"/>
      <c r="T424" s="1"/>
      <c r="U424" s="280"/>
      <c r="V424" s="1"/>
      <c r="W424" s="1"/>
      <c r="X424" s="280"/>
      <c r="Y424" s="1"/>
      <c r="Z424" s="1"/>
      <c r="AA424" s="1"/>
      <c r="AB424" s="1"/>
      <c r="AC424" s="1"/>
      <c r="AD424" s="1"/>
      <c r="AE424" s="1"/>
      <c r="AF424" s="280"/>
      <c r="AG424" s="280"/>
      <c r="AH424" s="1"/>
      <c r="DQ424" s="3"/>
      <c r="DR424" s="4"/>
      <c r="DS424" s="284"/>
      <c r="DT424" s="284"/>
      <c r="DU424" s="103"/>
      <c r="DV424" s="220"/>
      <c r="EB424" s="278"/>
      <c r="EC424" s="277"/>
      <c r="ED424" s="279"/>
      <c r="EE424" s="279"/>
      <c r="EF424" s="112"/>
      <c r="EG424" s="271"/>
      <c r="EH424" s="280"/>
      <c r="EI424" s="278"/>
      <c r="EJ424" s="281"/>
      <c r="EK424" s="220"/>
      <c r="EQ424" s="278"/>
      <c r="ER424" s="277"/>
      <c r="ES424" s="279"/>
      <c r="ET424" s="279"/>
      <c r="EU424" s="112"/>
      <c r="EV424" s="278"/>
      <c r="EW424" s="281"/>
      <c r="EX424" s="278"/>
      <c r="EY424" s="278"/>
      <c r="EZ424" s="220"/>
      <c r="FF424" s="278"/>
      <c r="FG424" s="277"/>
      <c r="FH424" s="279"/>
      <c r="FI424" s="279"/>
      <c r="FJ424" s="112"/>
      <c r="FK424" s="278"/>
      <c r="FL424" s="278"/>
      <c r="FM424" s="280"/>
      <c r="FN424" s="278"/>
      <c r="FO424" s="220"/>
      <c r="FU424" s="278"/>
      <c r="FV424" s="277"/>
      <c r="FW424" s="279"/>
      <c r="FX424" s="279"/>
      <c r="FY424" s="112"/>
      <c r="FZ424" s="280"/>
      <c r="GA424" s="278"/>
      <c r="GD424" s="220"/>
      <c r="GJ424" s="278"/>
      <c r="GK424" s="277"/>
      <c r="GL424" s="279"/>
      <c r="GM424" s="279"/>
      <c r="GN424" s="112"/>
      <c r="GS424" s="220"/>
      <c r="GY424" s="278"/>
      <c r="GZ424" s="277"/>
      <c r="HA424" s="279"/>
      <c r="HB424" s="279"/>
      <c r="HC424" s="112"/>
      <c r="HH424" s="220"/>
      <c r="HN424" s="278"/>
      <c r="HO424" s="277"/>
      <c r="HP424" s="279"/>
      <c r="HQ424" s="279"/>
      <c r="HR424" s="112"/>
      <c r="HW424" s="220"/>
      <c r="IC424" s="278"/>
      <c r="ID424" s="277"/>
      <c r="IE424" s="279"/>
      <c r="IF424" s="279"/>
      <c r="IG424" s="112"/>
      <c r="IL424" s="220"/>
    </row>
    <row r="425" spans="2:246" ht="15.75" hidden="1" x14ac:dyDescent="0.25">
      <c r="B425" s="277"/>
      <c r="C425" s="278"/>
      <c r="D425" s="277"/>
      <c r="E425" s="279"/>
      <c r="F425" s="279"/>
      <c r="G425" s="76"/>
      <c r="H425" s="1"/>
      <c r="I425" s="1"/>
      <c r="J425" s="280"/>
      <c r="K425" s="280"/>
      <c r="L425" s="280"/>
      <c r="M425" s="280"/>
      <c r="N425" s="1"/>
      <c r="O425" s="1"/>
      <c r="P425" s="280"/>
      <c r="Q425" s="280"/>
      <c r="R425" s="289"/>
      <c r="S425" s="289"/>
      <c r="T425" s="1"/>
      <c r="U425" s="280"/>
      <c r="V425" s="1"/>
      <c r="W425" s="1"/>
      <c r="X425" s="280"/>
      <c r="Y425" s="1"/>
      <c r="Z425" s="1"/>
      <c r="AA425" s="1"/>
      <c r="AB425" s="1"/>
      <c r="AC425" s="1"/>
      <c r="AD425" s="1"/>
      <c r="AE425" s="1"/>
      <c r="AF425" s="280"/>
      <c r="AG425" s="280"/>
      <c r="AH425" s="1"/>
      <c r="DQ425" s="3"/>
      <c r="DR425" s="4"/>
      <c r="DS425" s="284"/>
      <c r="DT425" s="284"/>
      <c r="DU425" s="103"/>
      <c r="DV425" s="220"/>
      <c r="EB425" s="278"/>
      <c r="EC425" s="277"/>
      <c r="ED425" s="279"/>
      <c r="EE425" s="279"/>
      <c r="EF425" s="112"/>
      <c r="EG425" s="271"/>
      <c r="EH425" s="280"/>
      <c r="EI425" s="278"/>
      <c r="EJ425" s="281"/>
      <c r="EK425" s="220"/>
      <c r="EQ425" s="278"/>
      <c r="ER425" s="277"/>
      <c r="ES425" s="279"/>
      <c r="ET425" s="279"/>
      <c r="EU425" s="112"/>
      <c r="EV425" s="278"/>
      <c r="EW425" s="281"/>
      <c r="EX425" s="278"/>
      <c r="EY425" s="278"/>
      <c r="EZ425" s="220"/>
      <c r="FF425" s="278"/>
      <c r="FG425" s="277"/>
      <c r="FH425" s="279"/>
      <c r="FI425" s="279"/>
      <c r="FJ425" s="112"/>
      <c r="FK425" s="278"/>
      <c r="FL425" s="278"/>
      <c r="FM425" s="280"/>
      <c r="FN425" s="278"/>
      <c r="FO425" s="220"/>
      <c r="FU425" s="278"/>
      <c r="FV425" s="277"/>
      <c r="FW425" s="279"/>
      <c r="FX425" s="279"/>
      <c r="FY425" s="112"/>
      <c r="FZ425" s="280"/>
      <c r="GA425" s="278"/>
      <c r="GD425" s="220"/>
      <c r="GJ425" s="278"/>
      <c r="GK425" s="277"/>
      <c r="GL425" s="279"/>
      <c r="GM425" s="279"/>
      <c r="GN425" s="112"/>
      <c r="GS425" s="220"/>
      <c r="GY425" s="278"/>
      <c r="GZ425" s="277"/>
      <c r="HA425" s="279"/>
      <c r="HB425" s="279"/>
      <c r="HC425" s="112"/>
      <c r="HH425" s="220"/>
      <c r="HN425" s="278"/>
      <c r="HO425" s="277"/>
      <c r="HP425" s="279"/>
      <c r="HQ425" s="279"/>
      <c r="HR425" s="112"/>
      <c r="HW425" s="220"/>
      <c r="IC425" s="278"/>
      <c r="ID425" s="277"/>
      <c r="IE425" s="279"/>
      <c r="IF425" s="279"/>
      <c r="IG425" s="112"/>
      <c r="IL425" s="220"/>
    </row>
    <row r="426" spans="2:246" ht="15.75" hidden="1" x14ac:dyDescent="0.25">
      <c r="B426" s="4"/>
      <c r="C426" s="220"/>
      <c r="E426" s="294"/>
      <c r="F426" s="294"/>
      <c r="G426" s="103"/>
      <c r="H426" s="295"/>
      <c r="I426" s="296"/>
      <c r="J426" s="220"/>
      <c r="K426" s="297"/>
      <c r="L426" s="220"/>
      <c r="M426" s="220"/>
      <c r="N426" s="298"/>
      <c r="O426" s="253"/>
      <c r="P426" s="296"/>
      <c r="Q426" s="220"/>
      <c r="R426" s="289"/>
      <c r="S426" s="289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HR426" s="3"/>
      <c r="HS426" s="4"/>
      <c r="HT426" s="284"/>
      <c r="HU426" s="284"/>
      <c r="HV426" s="103"/>
      <c r="HW426" s="220"/>
      <c r="IC426" s="220"/>
      <c r="ID426" s="4"/>
      <c r="IE426" s="294"/>
      <c r="IF426" s="294"/>
      <c r="IG426" s="103"/>
      <c r="IH426" s="295"/>
      <c r="II426" s="296"/>
      <c r="IJ426" s="220"/>
      <c r="IK426" s="297"/>
      <c r="IL426" s="220"/>
    </row>
    <row r="427" spans="2:246" hidden="1" x14ac:dyDescent="0.25">
      <c r="G427" s="299"/>
      <c r="J427" s="3"/>
    </row>
    <row r="428" spans="2:246" hidden="1" x14ac:dyDescent="0.25">
      <c r="J428" s="299" t="s">
        <v>855</v>
      </c>
    </row>
    <row r="429" spans="2:246" hidden="1" x14ac:dyDescent="0.25">
      <c r="J429" s="299" t="s">
        <v>856</v>
      </c>
    </row>
    <row r="430" spans="2:246" hidden="1" x14ac:dyDescent="0.25">
      <c r="J430" s="299" t="s">
        <v>857</v>
      </c>
    </row>
    <row r="431" spans="2:246" hidden="1" x14ac:dyDescent="0.25">
      <c r="J431" s="299" t="s">
        <v>858</v>
      </c>
    </row>
    <row r="432" spans="2:246" hidden="1" x14ac:dyDescent="0.25">
      <c r="J432" s="299" t="s">
        <v>859</v>
      </c>
    </row>
    <row r="433" spans="1:246" hidden="1" x14ac:dyDescent="0.25">
      <c r="J433" s="299" t="s">
        <v>860</v>
      </c>
    </row>
    <row r="434" spans="1:246" hidden="1" x14ac:dyDescent="0.25">
      <c r="J434" s="299" t="s">
        <v>861</v>
      </c>
    </row>
    <row r="435" spans="1:246" hidden="1" x14ac:dyDescent="0.25">
      <c r="J435" s="299" t="s">
        <v>862</v>
      </c>
    </row>
    <row r="436" spans="1:246" s="3" customFormat="1" hidden="1" x14ac:dyDescent="0.25">
      <c r="A436" s="1"/>
      <c r="B436" s="2"/>
      <c r="D436" s="4"/>
      <c r="G436" s="5"/>
      <c r="I436" s="6"/>
      <c r="J436" s="7" t="s">
        <v>863</v>
      </c>
      <c r="K436" s="8"/>
      <c r="L436" s="4"/>
      <c r="P436" s="8"/>
      <c r="Q436" s="8"/>
      <c r="R436" s="10"/>
      <c r="S436" s="10"/>
      <c r="AG436" s="238"/>
      <c r="AH436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1"/>
      <c r="FZ436" s="1"/>
      <c r="GA436" s="1"/>
      <c r="GB436" s="1"/>
      <c r="GC436" s="1"/>
      <c r="GD436" s="1"/>
      <c r="GE436" s="1"/>
      <c r="GF436" s="1"/>
      <c r="GG436" s="1"/>
      <c r="GH436" s="1"/>
      <c r="GI436" s="1"/>
      <c r="GJ436" s="1"/>
      <c r="GK436" s="1"/>
      <c r="GL436" s="1"/>
      <c r="GM436" s="1"/>
      <c r="GN436" s="1"/>
      <c r="GO436" s="1"/>
      <c r="GP436" s="1"/>
      <c r="GQ436" s="1"/>
      <c r="GR436" s="1"/>
      <c r="GS436" s="1"/>
      <c r="GT436" s="1"/>
      <c r="GU436" s="1"/>
      <c r="GV436" s="1"/>
      <c r="GW436" s="1"/>
      <c r="GX436" s="1"/>
      <c r="GY436" s="1"/>
      <c r="GZ436" s="1"/>
      <c r="HA436" s="1"/>
      <c r="HB436" s="1"/>
      <c r="HC436" s="1"/>
      <c r="HD436" s="1"/>
      <c r="HE436" s="1"/>
      <c r="HF436" s="1"/>
      <c r="HG436" s="1"/>
      <c r="HH436" s="1"/>
      <c r="HI436" s="1"/>
      <c r="HJ436" s="1"/>
      <c r="HK436" s="1"/>
      <c r="HL436" s="1"/>
      <c r="HM436" s="1"/>
      <c r="HN436" s="1"/>
      <c r="HO436" s="1"/>
      <c r="HP436" s="1"/>
      <c r="HQ436" s="1"/>
      <c r="HR436" s="1"/>
      <c r="HS436" s="1"/>
      <c r="HT436" s="1"/>
      <c r="HU436" s="1"/>
      <c r="HV436" s="1"/>
      <c r="HW436" s="1"/>
      <c r="HX436" s="1"/>
      <c r="HY436" s="1"/>
      <c r="HZ436" s="1"/>
      <c r="IA436" s="1"/>
      <c r="IB436" s="1"/>
      <c r="IC436" s="1"/>
      <c r="ID436" s="1"/>
      <c r="IE436" s="1"/>
      <c r="IF436" s="1"/>
      <c r="IG436" s="1"/>
      <c r="IH436" s="1"/>
      <c r="II436" s="1"/>
      <c r="IJ436" s="1"/>
      <c r="IK436" s="1"/>
      <c r="IL436" s="1"/>
    </row>
    <row r="437" spans="1:246" s="3" customFormat="1" hidden="1" x14ac:dyDescent="0.25">
      <c r="A437" s="1"/>
      <c r="B437" s="2"/>
      <c r="D437" s="4"/>
      <c r="G437" s="5"/>
      <c r="I437" s="6"/>
      <c r="J437" s="31" t="s">
        <v>864</v>
      </c>
      <c r="K437" s="8"/>
      <c r="L437" s="4"/>
      <c r="P437" s="8"/>
      <c r="Q437" s="8"/>
      <c r="R437" s="10"/>
      <c r="S437" s="10"/>
      <c r="AG437" s="238"/>
      <c r="AH437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1"/>
      <c r="FZ437" s="1"/>
      <c r="GA437" s="1"/>
      <c r="GB437" s="1"/>
      <c r="GC437" s="1"/>
      <c r="GD437" s="1"/>
      <c r="GE437" s="1"/>
      <c r="GF437" s="1"/>
      <c r="GG437" s="1"/>
      <c r="GH437" s="1"/>
      <c r="GI437" s="1"/>
      <c r="GJ437" s="1"/>
      <c r="GK437" s="1"/>
      <c r="GL437" s="1"/>
      <c r="GM437" s="1"/>
      <c r="GN437" s="1"/>
      <c r="GO437" s="1"/>
      <c r="GP437" s="1"/>
      <c r="GQ437" s="1"/>
      <c r="GR437" s="1"/>
      <c r="GS437" s="1"/>
      <c r="GT437" s="1"/>
      <c r="GU437" s="1"/>
      <c r="GV437" s="1"/>
      <c r="GW437" s="1"/>
      <c r="GX437" s="1"/>
      <c r="GY437" s="1"/>
      <c r="GZ437" s="1"/>
      <c r="HA437" s="1"/>
      <c r="HB437" s="1"/>
      <c r="HC437" s="1"/>
      <c r="HD437" s="1"/>
      <c r="HE437" s="1"/>
      <c r="HF437" s="1"/>
      <c r="HG437" s="1"/>
      <c r="HH437" s="1"/>
      <c r="HI437" s="1"/>
      <c r="HJ437" s="1"/>
      <c r="HK437" s="1"/>
      <c r="HL437" s="1"/>
      <c r="HM437" s="1"/>
      <c r="HN437" s="1"/>
      <c r="HO437" s="1"/>
      <c r="HP437" s="1"/>
      <c r="HQ437" s="1"/>
      <c r="HR437" s="1"/>
      <c r="HS437" s="1"/>
      <c r="HT437" s="1"/>
      <c r="HU437" s="1"/>
      <c r="HV437" s="1"/>
      <c r="HW437" s="1"/>
      <c r="HX437" s="1"/>
      <c r="HY437" s="1"/>
      <c r="HZ437" s="1"/>
      <c r="IA437" s="1"/>
      <c r="IB437" s="1"/>
      <c r="IC437" s="1"/>
      <c r="ID437" s="1"/>
      <c r="IE437" s="1"/>
      <c r="IF437" s="1"/>
      <c r="IG437" s="1"/>
      <c r="IH437" s="1"/>
      <c r="II437" s="1"/>
      <c r="IJ437" s="1"/>
      <c r="IK437" s="1"/>
      <c r="IL437" s="1"/>
    </row>
    <row r="438" spans="1:246" s="3" customFormat="1" hidden="1" x14ac:dyDescent="0.25">
      <c r="A438" s="1"/>
      <c r="B438" s="2"/>
      <c r="D438" s="4"/>
      <c r="G438" s="5"/>
      <c r="I438" s="6"/>
      <c r="J438" s="7" t="s">
        <v>865</v>
      </c>
      <c r="K438" s="8"/>
      <c r="L438" s="4"/>
      <c r="P438" s="8"/>
      <c r="Q438" s="8"/>
      <c r="R438" s="10"/>
      <c r="S438" s="10"/>
      <c r="AG438" s="238"/>
      <c r="AH438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1"/>
      <c r="FZ438" s="1"/>
      <c r="GA438" s="1"/>
      <c r="GB438" s="1"/>
      <c r="GC438" s="1"/>
      <c r="GD438" s="1"/>
      <c r="GE438" s="1"/>
      <c r="GF438" s="1"/>
      <c r="GG438" s="1"/>
      <c r="GH438" s="1"/>
      <c r="GI438" s="1"/>
      <c r="GJ438" s="1"/>
      <c r="GK438" s="1"/>
      <c r="GL438" s="1"/>
      <c r="GM438" s="1"/>
      <c r="GN438" s="1"/>
      <c r="GO438" s="1"/>
      <c r="GP438" s="1"/>
      <c r="GQ438" s="1"/>
      <c r="GR438" s="1"/>
      <c r="GS438" s="1"/>
      <c r="GT438" s="1"/>
      <c r="GU438" s="1"/>
      <c r="GV438" s="1"/>
      <c r="GW438" s="1"/>
      <c r="GX438" s="1"/>
      <c r="GY438" s="1"/>
      <c r="GZ438" s="1"/>
      <c r="HA438" s="1"/>
      <c r="HB438" s="1"/>
      <c r="HC438" s="1"/>
      <c r="HD438" s="1"/>
      <c r="HE438" s="1"/>
      <c r="HF438" s="1"/>
      <c r="HG438" s="1"/>
      <c r="HH438" s="1"/>
      <c r="HI438" s="1"/>
      <c r="HJ438" s="1"/>
      <c r="HK438" s="1"/>
      <c r="HL438" s="1"/>
      <c r="HM438" s="1"/>
      <c r="HN438" s="1"/>
      <c r="HO438" s="1"/>
      <c r="HP438" s="1"/>
      <c r="HQ438" s="1"/>
      <c r="HR438" s="1"/>
      <c r="HS438" s="1"/>
      <c r="HT438" s="1"/>
      <c r="HU438" s="1"/>
      <c r="HV438" s="1"/>
      <c r="HW438" s="1"/>
      <c r="HX438" s="1"/>
      <c r="HY438" s="1"/>
      <c r="HZ438" s="1"/>
      <c r="IA438" s="1"/>
      <c r="IB438" s="1"/>
      <c r="IC438" s="1"/>
      <c r="ID438" s="1"/>
      <c r="IE438" s="1"/>
      <c r="IF438" s="1"/>
      <c r="IG438" s="1"/>
      <c r="IH438" s="1"/>
      <c r="II438" s="1"/>
      <c r="IJ438" s="1"/>
      <c r="IK438" s="1"/>
      <c r="IL438" s="1"/>
    </row>
    <row r="439" spans="1:246" s="3" customFormat="1" hidden="1" x14ac:dyDescent="0.25">
      <c r="A439" s="1"/>
      <c r="B439" s="2"/>
      <c r="D439" s="4"/>
      <c r="G439" s="5"/>
      <c r="I439" s="6"/>
      <c r="J439" s="7" t="s">
        <v>866</v>
      </c>
      <c r="K439" s="8"/>
      <c r="L439" s="4"/>
      <c r="P439" s="8"/>
      <c r="Q439" s="8"/>
      <c r="R439" s="10"/>
      <c r="S439" s="10"/>
      <c r="AG439" s="238"/>
      <c r="AH439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  <c r="GG439" s="1"/>
      <c r="GH439" s="1"/>
      <c r="GI439" s="1"/>
      <c r="GJ439" s="1"/>
      <c r="GK439" s="1"/>
      <c r="GL439" s="1"/>
      <c r="GM439" s="1"/>
      <c r="GN439" s="1"/>
      <c r="GO439" s="1"/>
      <c r="GP439" s="1"/>
      <c r="GQ439" s="1"/>
      <c r="GR439" s="1"/>
      <c r="GS439" s="1"/>
      <c r="GT439" s="1"/>
      <c r="GU439" s="1"/>
      <c r="GV439" s="1"/>
      <c r="GW439" s="1"/>
      <c r="GX439" s="1"/>
      <c r="GY439" s="1"/>
      <c r="GZ439" s="1"/>
      <c r="HA439" s="1"/>
      <c r="HB439" s="1"/>
      <c r="HC439" s="1"/>
      <c r="HD439" s="1"/>
      <c r="HE439" s="1"/>
      <c r="HF439" s="1"/>
      <c r="HG439" s="1"/>
      <c r="HH439" s="1"/>
      <c r="HI439" s="1"/>
      <c r="HJ439" s="1"/>
      <c r="HK439" s="1"/>
      <c r="HL439" s="1"/>
      <c r="HM439" s="1"/>
      <c r="HN439" s="1"/>
      <c r="HO439" s="1"/>
      <c r="HP439" s="1"/>
      <c r="HQ439" s="1"/>
      <c r="HR439" s="1"/>
      <c r="HS439" s="1"/>
      <c r="HT439" s="1"/>
      <c r="HU439" s="1"/>
      <c r="HV439" s="1"/>
      <c r="HW439" s="1"/>
      <c r="HX439" s="1"/>
      <c r="HY439" s="1"/>
      <c r="HZ439" s="1"/>
      <c r="IA439" s="1"/>
      <c r="IB439" s="1"/>
      <c r="IC439" s="1"/>
      <c r="ID439" s="1"/>
      <c r="IE439" s="1"/>
      <c r="IF439" s="1"/>
      <c r="IG439" s="1"/>
      <c r="IH439" s="1"/>
      <c r="II439" s="1"/>
      <c r="IJ439" s="1"/>
      <c r="IK439" s="1"/>
      <c r="IL439" s="1"/>
    </row>
    <row r="440" spans="1:246" s="3" customFormat="1" hidden="1" x14ac:dyDescent="0.25">
      <c r="A440" s="1"/>
      <c r="B440" s="2"/>
      <c r="D440" s="4"/>
      <c r="G440" s="5"/>
      <c r="I440" s="6"/>
      <c r="J440" s="7" t="s">
        <v>867</v>
      </c>
      <c r="K440" s="8"/>
      <c r="L440" s="4"/>
      <c r="P440" s="8"/>
      <c r="Q440" s="8"/>
      <c r="R440" s="10"/>
      <c r="S440" s="10"/>
      <c r="AG440" s="238"/>
      <c r="AH440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  <c r="HF440" s="1"/>
      <c r="HG440" s="1"/>
      <c r="HH440" s="1"/>
      <c r="HI440" s="1"/>
      <c r="HJ440" s="1"/>
      <c r="HK440" s="1"/>
      <c r="HL440" s="1"/>
      <c r="HM440" s="1"/>
      <c r="HN440" s="1"/>
      <c r="HO440" s="1"/>
      <c r="HP440" s="1"/>
      <c r="HQ440" s="1"/>
      <c r="HR440" s="1"/>
      <c r="HS440" s="1"/>
      <c r="HT440" s="1"/>
      <c r="HU440" s="1"/>
      <c r="HV440" s="1"/>
      <c r="HW440" s="1"/>
      <c r="HX440" s="1"/>
      <c r="HY440" s="1"/>
      <c r="HZ440" s="1"/>
      <c r="IA440" s="1"/>
      <c r="IB440" s="1"/>
      <c r="IC440" s="1"/>
      <c r="ID440" s="1"/>
      <c r="IE440" s="1"/>
      <c r="IF440" s="1"/>
      <c r="IG440" s="1"/>
      <c r="IH440" s="1"/>
      <c r="II440" s="1"/>
      <c r="IJ440" s="1"/>
      <c r="IK440" s="1"/>
      <c r="IL440" s="1"/>
    </row>
    <row r="441" spans="1:246" s="3" customFormat="1" hidden="1" x14ac:dyDescent="0.25">
      <c r="A441" s="1"/>
      <c r="B441" s="2"/>
      <c r="D441" s="4"/>
      <c r="G441" s="5"/>
      <c r="I441" s="6"/>
      <c r="J441" s="7" t="s">
        <v>868</v>
      </c>
      <c r="K441" s="8"/>
      <c r="L441" s="4"/>
      <c r="P441" s="8"/>
      <c r="Q441" s="8"/>
      <c r="R441" s="10"/>
      <c r="S441" s="10"/>
      <c r="AG441" s="238"/>
      <c r="AH44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  <c r="IC441" s="1"/>
      <c r="ID441" s="1"/>
      <c r="IE441" s="1"/>
      <c r="IF441" s="1"/>
      <c r="IG441" s="1"/>
      <c r="IH441" s="1"/>
      <c r="II441" s="1"/>
      <c r="IJ441" s="1"/>
      <c r="IK441" s="1"/>
      <c r="IL441" s="1"/>
    </row>
    <row r="442" spans="1:246" s="3" customFormat="1" hidden="1" x14ac:dyDescent="0.25">
      <c r="A442" s="1"/>
      <c r="B442" s="2"/>
      <c r="D442" s="4"/>
      <c r="G442" s="5"/>
      <c r="I442" s="6"/>
      <c r="J442" s="7" t="s">
        <v>869</v>
      </c>
      <c r="K442" s="8"/>
      <c r="L442" s="4"/>
      <c r="P442" s="8"/>
      <c r="Q442" s="8"/>
      <c r="R442" s="10"/>
      <c r="S442" s="10"/>
      <c r="AG442" s="238"/>
      <c r="AH442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/>
      <c r="GW442" s="1"/>
      <c r="GX442" s="1"/>
      <c r="GY442" s="1"/>
      <c r="GZ442" s="1"/>
      <c r="HA442" s="1"/>
      <c r="HB442" s="1"/>
      <c r="HC442" s="1"/>
      <c r="HD442" s="1"/>
      <c r="HE442" s="1"/>
      <c r="HF442" s="1"/>
      <c r="HG442" s="1"/>
      <c r="HH442" s="1"/>
      <c r="HI442" s="1"/>
      <c r="HJ442" s="1"/>
      <c r="HK442" s="1"/>
      <c r="HL442" s="1"/>
      <c r="HM442" s="1"/>
      <c r="HN442" s="1"/>
      <c r="HO442" s="1"/>
      <c r="HP442" s="1"/>
      <c r="HQ442" s="1"/>
      <c r="HR442" s="1"/>
      <c r="HS442" s="1"/>
      <c r="HT442" s="1"/>
      <c r="HU442" s="1"/>
      <c r="HV442" s="1"/>
      <c r="HW442" s="1"/>
      <c r="HX442" s="1"/>
      <c r="HY442" s="1"/>
      <c r="HZ442" s="1"/>
      <c r="IA442" s="1"/>
      <c r="IB442" s="1"/>
      <c r="IC442" s="1"/>
      <c r="ID442" s="1"/>
      <c r="IE442" s="1"/>
      <c r="IF442" s="1"/>
      <c r="IG442" s="1"/>
      <c r="IH442" s="1"/>
      <c r="II442" s="1"/>
      <c r="IJ442" s="1"/>
      <c r="IK442" s="1"/>
      <c r="IL442" s="1"/>
    </row>
    <row r="443" spans="1:246" s="3" customFormat="1" hidden="1" x14ac:dyDescent="0.25">
      <c r="A443" s="1"/>
      <c r="B443" s="2"/>
      <c r="D443" s="4"/>
      <c r="G443" s="5"/>
      <c r="I443" s="6"/>
      <c r="J443" s="300" t="s">
        <v>870</v>
      </c>
      <c r="K443" s="8"/>
      <c r="L443" s="4"/>
      <c r="P443" s="8"/>
      <c r="Q443" s="8"/>
      <c r="R443" s="10"/>
      <c r="S443" s="10"/>
      <c r="AG443" s="238"/>
      <c r="AH443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1"/>
      <c r="GY443" s="1"/>
      <c r="GZ443" s="1"/>
      <c r="HA443" s="1"/>
      <c r="HB443" s="1"/>
      <c r="HC443" s="1"/>
      <c r="HD443" s="1"/>
      <c r="HE443" s="1"/>
      <c r="HF443" s="1"/>
      <c r="HG443" s="1"/>
      <c r="HH443" s="1"/>
      <c r="HI443" s="1"/>
      <c r="HJ443" s="1"/>
      <c r="HK443" s="1"/>
      <c r="HL443" s="1"/>
      <c r="HM443" s="1"/>
      <c r="HN443" s="1"/>
      <c r="HO443" s="1"/>
      <c r="HP443" s="1"/>
      <c r="HQ443" s="1"/>
      <c r="HR443" s="1"/>
      <c r="HS443" s="1"/>
      <c r="HT443" s="1"/>
      <c r="HU443" s="1"/>
      <c r="HV443" s="1"/>
      <c r="HW443" s="1"/>
      <c r="HX443" s="1"/>
      <c r="HY443" s="1"/>
      <c r="HZ443" s="1"/>
      <c r="IA443" s="1"/>
      <c r="IB443" s="1"/>
      <c r="IC443" s="1"/>
      <c r="ID443" s="1"/>
      <c r="IE443" s="1"/>
      <c r="IF443" s="1"/>
      <c r="IG443" s="1"/>
      <c r="IH443" s="1"/>
      <c r="II443" s="1"/>
      <c r="IJ443" s="1"/>
      <c r="IK443" s="1"/>
      <c r="IL443" s="1"/>
    </row>
    <row r="444" spans="1:246" s="3" customFormat="1" hidden="1" x14ac:dyDescent="0.25">
      <c r="A444" s="1"/>
      <c r="B444" s="2"/>
      <c r="D444" s="4"/>
      <c r="G444" s="5"/>
      <c r="I444" s="6"/>
      <c r="J444" s="7" t="s">
        <v>871</v>
      </c>
      <c r="K444" s="8"/>
      <c r="L444" s="4"/>
      <c r="P444" s="8"/>
      <c r="Q444" s="8"/>
      <c r="R444" s="10"/>
      <c r="S444" s="10"/>
      <c r="AG444" s="238"/>
      <c r="AH444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1"/>
      <c r="FZ444" s="1"/>
      <c r="GA444" s="1"/>
      <c r="GB444" s="1"/>
      <c r="GC444" s="1"/>
      <c r="GD444" s="1"/>
      <c r="GE444" s="1"/>
      <c r="GF444" s="1"/>
      <c r="GG444" s="1"/>
      <c r="GH444" s="1"/>
      <c r="GI444" s="1"/>
      <c r="GJ444" s="1"/>
      <c r="GK444" s="1"/>
      <c r="GL444" s="1"/>
      <c r="GM444" s="1"/>
      <c r="GN444" s="1"/>
      <c r="GO444" s="1"/>
      <c r="GP444" s="1"/>
      <c r="GQ444" s="1"/>
      <c r="GR444" s="1"/>
      <c r="GS444" s="1"/>
      <c r="GT444" s="1"/>
      <c r="GU444" s="1"/>
      <c r="GV444" s="1"/>
      <c r="GW444" s="1"/>
      <c r="GX444" s="1"/>
      <c r="GY444" s="1"/>
      <c r="GZ444" s="1"/>
      <c r="HA444" s="1"/>
      <c r="HB444" s="1"/>
      <c r="HC444" s="1"/>
      <c r="HD444" s="1"/>
      <c r="HE444" s="1"/>
      <c r="HF444" s="1"/>
      <c r="HG444" s="1"/>
      <c r="HH444" s="1"/>
      <c r="HI444" s="1"/>
      <c r="HJ444" s="1"/>
      <c r="HK444" s="1"/>
      <c r="HL444" s="1"/>
      <c r="HM444" s="1"/>
      <c r="HN444" s="1"/>
      <c r="HO444" s="1"/>
      <c r="HP444" s="1"/>
      <c r="HQ444" s="1"/>
      <c r="HR444" s="1"/>
      <c r="HS444" s="1"/>
      <c r="HT444" s="1"/>
      <c r="HU444" s="1"/>
      <c r="HV444" s="1"/>
      <c r="HW444" s="1"/>
      <c r="HX444" s="1"/>
      <c r="HY444" s="1"/>
      <c r="HZ444" s="1"/>
      <c r="IA444" s="1"/>
      <c r="IB444" s="1"/>
      <c r="IC444" s="1"/>
      <c r="ID444" s="1"/>
      <c r="IE444" s="1"/>
      <c r="IF444" s="1"/>
      <c r="IG444" s="1"/>
      <c r="IH444" s="1"/>
      <c r="II444" s="1"/>
      <c r="IJ444" s="1"/>
      <c r="IK444" s="1"/>
      <c r="IL444" s="1"/>
    </row>
    <row r="445" spans="1:246" s="3" customFormat="1" hidden="1" x14ac:dyDescent="0.25">
      <c r="A445" s="1"/>
      <c r="B445" s="2"/>
      <c r="D445" s="4"/>
      <c r="G445" s="5"/>
      <c r="I445" s="6"/>
      <c r="J445" s="7" t="s">
        <v>872</v>
      </c>
      <c r="K445" s="8"/>
      <c r="L445" s="4"/>
      <c r="P445" s="8"/>
      <c r="Q445" s="8"/>
      <c r="R445" s="10"/>
      <c r="S445" s="10"/>
      <c r="AG445" s="238"/>
      <c r="AH445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1"/>
      <c r="FZ445" s="1"/>
      <c r="GA445" s="1"/>
      <c r="GB445" s="1"/>
      <c r="GC445" s="1"/>
      <c r="GD445" s="1"/>
      <c r="GE445" s="1"/>
      <c r="GF445" s="1"/>
      <c r="GG445" s="1"/>
      <c r="GH445" s="1"/>
      <c r="GI445" s="1"/>
      <c r="GJ445" s="1"/>
      <c r="GK445" s="1"/>
      <c r="GL445" s="1"/>
      <c r="GM445" s="1"/>
      <c r="GN445" s="1"/>
      <c r="GO445" s="1"/>
      <c r="GP445" s="1"/>
      <c r="GQ445" s="1"/>
      <c r="GR445" s="1"/>
      <c r="GS445" s="1"/>
      <c r="GT445" s="1"/>
      <c r="GU445" s="1"/>
      <c r="GV445" s="1"/>
      <c r="GW445" s="1"/>
      <c r="GX445" s="1"/>
      <c r="GY445" s="1"/>
      <c r="GZ445" s="1"/>
      <c r="HA445" s="1"/>
      <c r="HB445" s="1"/>
      <c r="HC445" s="1"/>
      <c r="HD445" s="1"/>
      <c r="HE445" s="1"/>
      <c r="HF445" s="1"/>
      <c r="HG445" s="1"/>
      <c r="HH445" s="1"/>
      <c r="HI445" s="1"/>
      <c r="HJ445" s="1"/>
      <c r="HK445" s="1"/>
      <c r="HL445" s="1"/>
      <c r="HM445" s="1"/>
      <c r="HN445" s="1"/>
      <c r="HO445" s="1"/>
      <c r="HP445" s="1"/>
      <c r="HQ445" s="1"/>
      <c r="HR445" s="1"/>
      <c r="HS445" s="1"/>
      <c r="HT445" s="1"/>
      <c r="HU445" s="1"/>
      <c r="HV445" s="1"/>
      <c r="HW445" s="1"/>
      <c r="HX445" s="1"/>
      <c r="HY445" s="1"/>
      <c r="HZ445" s="1"/>
      <c r="IA445" s="1"/>
      <c r="IB445" s="1"/>
      <c r="IC445" s="1"/>
      <c r="ID445" s="1"/>
      <c r="IE445" s="1"/>
      <c r="IF445" s="1"/>
      <c r="IG445" s="1"/>
      <c r="IH445" s="1"/>
      <c r="II445" s="1"/>
      <c r="IJ445" s="1"/>
      <c r="IK445" s="1"/>
      <c r="IL445" s="1"/>
    </row>
    <row r="446" spans="1:246" s="3" customFormat="1" hidden="1" x14ac:dyDescent="0.25">
      <c r="A446" s="1"/>
      <c r="B446" s="2"/>
      <c r="D446" s="4"/>
      <c r="G446" s="5"/>
      <c r="I446" s="6"/>
      <c r="J446" s="7" t="s">
        <v>873</v>
      </c>
      <c r="K446" s="8"/>
      <c r="L446" s="4"/>
      <c r="P446" s="8"/>
      <c r="Q446" s="8"/>
      <c r="R446" s="10"/>
      <c r="S446" s="10"/>
      <c r="AG446" s="238"/>
      <c r="AH446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  <c r="HJ446" s="1"/>
      <c r="HK446" s="1"/>
      <c r="HL446" s="1"/>
      <c r="HM446" s="1"/>
      <c r="HN446" s="1"/>
      <c r="HO446" s="1"/>
      <c r="HP446" s="1"/>
      <c r="HQ446" s="1"/>
      <c r="HR446" s="1"/>
      <c r="HS446" s="1"/>
      <c r="HT446" s="1"/>
      <c r="HU446" s="1"/>
      <c r="HV446" s="1"/>
      <c r="HW446" s="1"/>
      <c r="HX446" s="1"/>
      <c r="HY446" s="1"/>
      <c r="HZ446" s="1"/>
      <c r="IA446" s="1"/>
      <c r="IB446" s="1"/>
      <c r="IC446" s="1"/>
      <c r="ID446" s="1"/>
      <c r="IE446" s="1"/>
      <c r="IF446" s="1"/>
      <c r="IG446" s="1"/>
      <c r="IH446" s="1"/>
      <c r="II446" s="1"/>
      <c r="IJ446" s="1"/>
      <c r="IK446" s="1"/>
      <c r="IL446" s="1"/>
    </row>
    <row r="447" spans="1:246" s="3" customFormat="1" hidden="1" x14ac:dyDescent="0.25">
      <c r="A447" s="1"/>
      <c r="B447" s="2"/>
      <c r="G447" s="159"/>
      <c r="I447" s="6"/>
      <c r="J447" s="300" t="s">
        <v>874</v>
      </c>
      <c r="K447" s="8"/>
      <c r="P447" s="8"/>
      <c r="Q447" s="8"/>
      <c r="R447" s="10"/>
      <c r="S447" s="10"/>
      <c r="AG447" s="238"/>
      <c r="AH447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  <c r="GG447" s="1"/>
      <c r="GH447" s="1"/>
      <c r="GI447" s="1"/>
      <c r="GJ447" s="1"/>
      <c r="GK447" s="1"/>
      <c r="GL447" s="1"/>
      <c r="GM447" s="1"/>
      <c r="GN447" s="1"/>
      <c r="GO447" s="1"/>
      <c r="GP447" s="1"/>
      <c r="GQ447" s="1"/>
      <c r="GR447" s="1"/>
      <c r="GS447" s="1"/>
      <c r="GT447" s="1"/>
      <c r="GU447" s="1"/>
      <c r="GV447" s="1"/>
      <c r="GW447" s="1"/>
      <c r="GX447" s="1"/>
      <c r="GY447" s="1"/>
      <c r="GZ447" s="1"/>
      <c r="HA447" s="1"/>
      <c r="HB447" s="1"/>
      <c r="HC447" s="1"/>
      <c r="HD447" s="1"/>
      <c r="HE447" s="1"/>
      <c r="HF447" s="1"/>
      <c r="HG447" s="1"/>
      <c r="HH447" s="1"/>
      <c r="HI447" s="1"/>
      <c r="HJ447" s="1"/>
      <c r="HK447" s="1"/>
      <c r="HL447" s="1"/>
      <c r="HM447" s="1"/>
      <c r="HN447" s="1"/>
      <c r="HO447" s="1"/>
      <c r="HP447" s="1"/>
      <c r="HQ447" s="1"/>
      <c r="HR447" s="1"/>
      <c r="HS447" s="1"/>
      <c r="HT447" s="1"/>
      <c r="HU447" s="1"/>
      <c r="HV447" s="1"/>
      <c r="HW447" s="1"/>
      <c r="HX447" s="1"/>
      <c r="HY447" s="1"/>
      <c r="HZ447" s="1"/>
      <c r="IA447" s="1"/>
      <c r="IB447" s="1"/>
      <c r="IC447" s="1"/>
      <c r="ID447" s="1"/>
      <c r="IE447" s="1"/>
      <c r="IF447" s="1"/>
      <c r="IG447" s="1"/>
      <c r="IH447" s="1"/>
      <c r="II447" s="1"/>
      <c r="IJ447" s="1"/>
      <c r="IK447" s="1"/>
      <c r="IL447" s="1"/>
    </row>
    <row r="448" spans="1:246" s="3" customFormat="1" hidden="1" x14ac:dyDescent="0.25">
      <c r="A448" s="1"/>
      <c r="B448" s="2"/>
      <c r="D448" s="4"/>
      <c r="G448" s="5"/>
      <c r="I448" s="6"/>
      <c r="J448" s="7" t="s">
        <v>873</v>
      </c>
      <c r="K448" s="8"/>
      <c r="L448" s="4"/>
      <c r="P448" s="8"/>
      <c r="Q448" s="8"/>
      <c r="R448" s="10"/>
      <c r="S448" s="10"/>
      <c r="AG448" s="238"/>
      <c r="AH448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1"/>
      <c r="FZ448" s="1"/>
      <c r="GA448" s="1"/>
      <c r="GB448" s="1"/>
      <c r="GC448" s="1"/>
      <c r="GD448" s="1"/>
      <c r="GE448" s="1"/>
      <c r="GF448" s="1"/>
      <c r="GG448" s="1"/>
      <c r="GH448" s="1"/>
      <c r="GI448" s="1"/>
      <c r="GJ448" s="1"/>
      <c r="GK448" s="1"/>
      <c r="GL448" s="1"/>
      <c r="GM448" s="1"/>
      <c r="GN448" s="1"/>
      <c r="GO448" s="1"/>
      <c r="GP448" s="1"/>
      <c r="GQ448" s="1"/>
      <c r="GR448" s="1"/>
      <c r="GS448" s="1"/>
      <c r="GT448" s="1"/>
      <c r="GU448" s="1"/>
      <c r="GV448" s="1"/>
      <c r="GW448" s="1"/>
      <c r="GX448" s="1"/>
      <c r="GY448" s="1"/>
      <c r="GZ448" s="1"/>
      <c r="HA448" s="1"/>
      <c r="HB448" s="1"/>
      <c r="HC448" s="1"/>
      <c r="HD448" s="1"/>
      <c r="HE448" s="1"/>
      <c r="HF448" s="1"/>
      <c r="HG448" s="1"/>
      <c r="HH448" s="1"/>
      <c r="HI448" s="1"/>
      <c r="HJ448" s="1"/>
      <c r="HK448" s="1"/>
      <c r="HL448" s="1"/>
      <c r="HM448" s="1"/>
      <c r="HN448" s="1"/>
      <c r="HO448" s="1"/>
      <c r="HP448" s="1"/>
      <c r="HQ448" s="1"/>
      <c r="HR448" s="1"/>
      <c r="HS448" s="1"/>
      <c r="HT448" s="1"/>
      <c r="HU448" s="1"/>
      <c r="HV448" s="1"/>
      <c r="HW448" s="1"/>
      <c r="HX448" s="1"/>
      <c r="HY448" s="1"/>
      <c r="HZ448" s="1"/>
      <c r="IA448" s="1"/>
      <c r="IB448" s="1"/>
      <c r="IC448" s="1"/>
      <c r="ID448" s="1"/>
      <c r="IE448" s="1"/>
      <c r="IF448" s="1"/>
      <c r="IG448" s="1"/>
      <c r="IH448" s="1"/>
      <c r="II448" s="1"/>
      <c r="IJ448" s="1"/>
      <c r="IK448" s="1"/>
      <c r="IL448" s="1"/>
    </row>
    <row r="449" spans="1:246" s="3" customFormat="1" hidden="1" x14ac:dyDescent="0.25">
      <c r="A449" s="1"/>
      <c r="B449" s="258"/>
      <c r="C449" s="301"/>
      <c r="G449" s="159"/>
      <c r="I449" s="6"/>
      <c r="J449" s="7" t="s">
        <v>875</v>
      </c>
      <c r="K449" s="8"/>
      <c r="P449" s="8"/>
      <c r="Q449" s="8"/>
      <c r="R449" s="10"/>
      <c r="S449" s="10"/>
      <c r="AG449" s="238"/>
      <c r="AH449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1"/>
      <c r="FZ449" s="1"/>
      <c r="GA449" s="1"/>
      <c r="GB449" s="1"/>
      <c r="GC449" s="1"/>
      <c r="GD449" s="1"/>
      <c r="GE449" s="1"/>
      <c r="GF449" s="1"/>
      <c r="GG449" s="1"/>
      <c r="GH449" s="1"/>
      <c r="GI449" s="1"/>
      <c r="GJ449" s="1"/>
      <c r="GK449" s="1"/>
      <c r="GL449" s="1"/>
      <c r="GM449" s="1"/>
      <c r="GN449" s="1"/>
      <c r="GO449" s="1"/>
      <c r="GP449" s="1"/>
      <c r="GQ449" s="1"/>
      <c r="GR449" s="1"/>
      <c r="GS449" s="1"/>
      <c r="GT449" s="1"/>
      <c r="GU449" s="1"/>
      <c r="GV449" s="1"/>
      <c r="GW449" s="1"/>
      <c r="GX449" s="1"/>
      <c r="GY449" s="1"/>
      <c r="GZ449" s="1"/>
      <c r="HA449" s="1"/>
      <c r="HB449" s="1"/>
      <c r="HC449" s="1"/>
      <c r="HD449" s="1"/>
      <c r="HE449" s="1"/>
      <c r="HF449" s="1"/>
      <c r="HG449" s="1"/>
      <c r="HH449" s="1"/>
      <c r="HI449" s="1"/>
      <c r="HJ449" s="1"/>
      <c r="HK449" s="1"/>
      <c r="HL449" s="1"/>
      <c r="HM449" s="1"/>
      <c r="HN449" s="1"/>
      <c r="HO449" s="1"/>
      <c r="HP449" s="1"/>
      <c r="HQ449" s="1"/>
      <c r="HR449" s="1"/>
      <c r="HS449" s="1"/>
      <c r="HT449" s="1"/>
      <c r="HU449" s="1"/>
      <c r="HV449" s="1"/>
      <c r="HW449" s="1"/>
      <c r="HX449" s="1"/>
      <c r="HY449" s="1"/>
      <c r="HZ449" s="1"/>
      <c r="IA449" s="1"/>
      <c r="IB449" s="1"/>
      <c r="IC449" s="1"/>
      <c r="ID449" s="1"/>
      <c r="IE449" s="1"/>
      <c r="IF449" s="1"/>
      <c r="IG449" s="1"/>
      <c r="IH449" s="1"/>
      <c r="II449" s="1"/>
      <c r="IJ449" s="1"/>
      <c r="IK449" s="1"/>
      <c r="IL449" s="1"/>
    </row>
    <row r="450" spans="1:246" s="3" customFormat="1" hidden="1" x14ac:dyDescent="0.25">
      <c r="A450" s="1"/>
      <c r="B450" s="2"/>
      <c r="D450" s="4"/>
      <c r="G450" s="5"/>
      <c r="I450" s="6"/>
      <c r="J450" s="7" t="s">
        <v>876</v>
      </c>
      <c r="K450" s="8"/>
      <c r="L450" s="4"/>
      <c r="P450" s="8"/>
      <c r="Q450" s="8"/>
      <c r="R450" s="10"/>
      <c r="S450" s="10"/>
      <c r="AG450" s="238"/>
      <c r="AH450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1"/>
      <c r="FZ450" s="1"/>
      <c r="GA450" s="1"/>
      <c r="GB450" s="1"/>
      <c r="GC450" s="1"/>
      <c r="GD450" s="1"/>
      <c r="GE450" s="1"/>
      <c r="GF450" s="1"/>
      <c r="GG450" s="1"/>
      <c r="GH450" s="1"/>
      <c r="GI450" s="1"/>
      <c r="GJ450" s="1"/>
      <c r="GK450" s="1"/>
      <c r="GL450" s="1"/>
      <c r="GM450" s="1"/>
      <c r="GN450" s="1"/>
      <c r="GO450" s="1"/>
      <c r="GP450" s="1"/>
      <c r="GQ450" s="1"/>
      <c r="GR450" s="1"/>
      <c r="GS450" s="1"/>
      <c r="GT450" s="1"/>
      <c r="GU450" s="1"/>
      <c r="GV450" s="1"/>
      <c r="GW450" s="1"/>
      <c r="GX450" s="1"/>
      <c r="GY450" s="1"/>
      <c r="GZ450" s="1"/>
      <c r="HA450" s="1"/>
      <c r="HB450" s="1"/>
      <c r="HC450" s="1"/>
      <c r="HD450" s="1"/>
      <c r="HE450" s="1"/>
      <c r="HF450" s="1"/>
      <c r="HG450" s="1"/>
      <c r="HH450" s="1"/>
      <c r="HI450" s="1"/>
      <c r="HJ450" s="1"/>
      <c r="HK450" s="1"/>
      <c r="HL450" s="1"/>
      <c r="HM450" s="1"/>
      <c r="HN450" s="1"/>
      <c r="HO450" s="1"/>
      <c r="HP450" s="1"/>
      <c r="HQ450" s="1"/>
      <c r="HR450" s="1"/>
      <c r="HS450" s="1"/>
      <c r="HT450" s="1"/>
      <c r="HU450" s="1"/>
      <c r="HV450" s="1"/>
      <c r="HW450" s="1"/>
      <c r="HX450" s="1"/>
      <c r="HY450" s="1"/>
      <c r="HZ450" s="1"/>
      <c r="IA450" s="1"/>
      <c r="IB450" s="1"/>
      <c r="IC450" s="1"/>
      <c r="ID450" s="1"/>
      <c r="IE450" s="1"/>
      <c r="IF450" s="1"/>
      <c r="IG450" s="1"/>
      <c r="IH450" s="1"/>
      <c r="II450" s="1"/>
      <c r="IJ450" s="1"/>
      <c r="IK450" s="1"/>
      <c r="IL450" s="1"/>
    </row>
    <row r="451" spans="1:246" s="3" customFormat="1" hidden="1" x14ac:dyDescent="0.25">
      <c r="A451" s="1"/>
      <c r="B451" s="2"/>
      <c r="D451" s="4"/>
      <c r="G451" s="5"/>
      <c r="I451" s="6"/>
      <c r="J451" s="7" t="s">
        <v>877</v>
      </c>
      <c r="K451" s="8"/>
      <c r="L451" s="4"/>
      <c r="P451" s="8"/>
      <c r="Q451" s="8"/>
      <c r="R451" s="10"/>
      <c r="S451" s="10"/>
      <c r="AG451" s="238"/>
      <c r="AH45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1"/>
      <c r="FZ451" s="1"/>
      <c r="GA451" s="1"/>
      <c r="GB451" s="1"/>
      <c r="GC451" s="1"/>
      <c r="GD451" s="1"/>
      <c r="GE451" s="1"/>
      <c r="GF451" s="1"/>
      <c r="GG451" s="1"/>
      <c r="GH451" s="1"/>
      <c r="GI451" s="1"/>
      <c r="GJ451" s="1"/>
      <c r="GK451" s="1"/>
      <c r="GL451" s="1"/>
      <c r="GM451" s="1"/>
      <c r="GN451" s="1"/>
      <c r="GO451" s="1"/>
      <c r="GP451" s="1"/>
      <c r="GQ451" s="1"/>
      <c r="GR451" s="1"/>
      <c r="GS451" s="1"/>
      <c r="GT451" s="1"/>
      <c r="GU451" s="1"/>
      <c r="GV451" s="1"/>
      <c r="GW451" s="1"/>
      <c r="GX451" s="1"/>
      <c r="GY451" s="1"/>
      <c r="GZ451" s="1"/>
      <c r="HA451" s="1"/>
      <c r="HB451" s="1"/>
      <c r="HC451" s="1"/>
      <c r="HD451" s="1"/>
      <c r="HE451" s="1"/>
      <c r="HF451" s="1"/>
      <c r="HG451" s="1"/>
      <c r="HH451" s="1"/>
      <c r="HI451" s="1"/>
      <c r="HJ451" s="1"/>
      <c r="HK451" s="1"/>
      <c r="HL451" s="1"/>
      <c r="HM451" s="1"/>
      <c r="HN451" s="1"/>
      <c r="HO451" s="1"/>
      <c r="HP451" s="1"/>
      <c r="HQ451" s="1"/>
      <c r="HR451" s="1"/>
      <c r="HS451" s="1"/>
      <c r="HT451" s="1"/>
      <c r="HU451" s="1"/>
      <c r="HV451" s="1"/>
      <c r="HW451" s="1"/>
      <c r="HX451" s="1"/>
      <c r="HY451" s="1"/>
      <c r="HZ451" s="1"/>
      <c r="IA451" s="1"/>
      <c r="IB451" s="1"/>
      <c r="IC451" s="1"/>
      <c r="ID451" s="1"/>
      <c r="IE451" s="1"/>
      <c r="IF451" s="1"/>
      <c r="IG451" s="1"/>
      <c r="IH451" s="1"/>
      <c r="II451" s="1"/>
      <c r="IJ451" s="1"/>
      <c r="IK451" s="1"/>
      <c r="IL451" s="1"/>
    </row>
    <row r="452" spans="1:246" customFormat="1" hidden="1" x14ac:dyDescent="0.25">
      <c r="A452" s="1"/>
      <c r="B452" s="2"/>
      <c r="C452" s="3"/>
      <c r="D452" s="4"/>
      <c r="E452" s="3"/>
      <c r="F452" s="3"/>
      <c r="G452" s="5"/>
      <c r="H452" s="3"/>
      <c r="I452" s="6"/>
      <c r="J452" s="7" t="s">
        <v>878</v>
      </c>
      <c r="K452" s="8"/>
      <c r="L452" s="4"/>
      <c r="M452" s="3"/>
      <c r="N452" s="3"/>
      <c r="O452" s="3"/>
      <c r="P452" s="8"/>
      <c r="Q452" s="8"/>
      <c r="R452" s="10"/>
      <c r="S452" s="10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238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1"/>
      <c r="FZ452" s="1"/>
      <c r="GA452" s="1"/>
      <c r="GB452" s="1"/>
      <c r="GC452" s="1"/>
      <c r="GD452" s="1"/>
      <c r="GE452" s="1"/>
      <c r="GF452" s="1"/>
      <c r="GG452" s="1"/>
      <c r="GH452" s="1"/>
      <c r="GI452" s="1"/>
      <c r="GJ452" s="1"/>
      <c r="GK452" s="1"/>
      <c r="GL452" s="1"/>
      <c r="GM452" s="1"/>
      <c r="GN452" s="1"/>
      <c r="GO452" s="1"/>
      <c r="GP452" s="1"/>
      <c r="GQ452" s="1"/>
      <c r="GR452" s="1"/>
      <c r="GS452" s="1"/>
      <c r="GT452" s="1"/>
      <c r="GU452" s="1"/>
      <c r="GV452" s="1"/>
      <c r="GW452" s="1"/>
      <c r="GX452" s="1"/>
      <c r="GY452" s="1"/>
      <c r="GZ452" s="1"/>
      <c r="HA452" s="1"/>
      <c r="HB452" s="1"/>
      <c r="HC452" s="1"/>
      <c r="HD452" s="1"/>
      <c r="HE452" s="1"/>
      <c r="HF452" s="1"/>
      <c r="HG452" s="1"/>
      <c r="HH452" s="1"/>
      <c r="HI452" s="1"/>
      <c r="HJ452" s="1"/>
      <c r="HK452" s="1"/>
      <c r="HL452" s="1"/>
      <c r="HM452" s="1"/>
      <c r="HN452" s="1"/>
      <c r="HO452" s="1"/>
      <c r="HP452" s="1"/>
      <c r="HQ452" s="1"/>
      <c r="HR452" s="1"/>
      <c r="HS452" s="1"/>
      <c r="HT452" s="1"/>
      <c r="HU452" s="1"/>
      <c r="HV452" s="1"/>
      <c r="HW452" s="1"/>
      <c r="HX452" s="1"/>
      <c r="HY452" s="1"/>
      <c r="HZ452" s="1"/>
      <c r="IA452" s="1"/>
      <c r="IB452" s="1"/>
      <c r="IC452" s="1"/>
      <c r="ID452" s="1"/>
      <c r="IE452" s="1"/>
      <c r="IF452" s="1"/>
      <c r="IG452" s="1"/>
      <c r="IH452" s="1"/>
      <c r="II452" s="1"/>
      <c r="IJ452" s="1"/>
      <c r="IK452" s="1"/>
      <c r="IL452" s="1"/>
    </row>
    <row r="453" spans="1:246" customFormat="1" hidden="1" x14ac:dyDescent="0.25">
      <c r="A453" s="1"/>
      <c r="B453" s="2"/>
      <c r="C453" s="3"/>
      <c r="D453" s="4"/>
      <c r="E453" s="3"/>
      <c r="F453" s="3"/>
      <c r="G453" s="5"/>
      <c r="H453" s="3"/>
      <c r="I453" s="6"/>
      <c r="J453" s="7" t="s">
        <v>879</v>
      </c>
      <c r="K453" s="8"/>
      <c r="L453" s="4"/>
      <c r="M453" s="3"/>
      <c r="N453" s="3"/>
      <c r="O453" s="3"/>
      <c r="P453" s="8"/>
      <c r="Q453" s="8"/>
      <c r="R453" s="10"/>
      <c r="S453" s="10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238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1"/>
      <c r="GQ453" s="1"/>
      <c r="GR453" s="1"/>
      <c r="GS453" s="1"/>
      <c r="GT453" s="1"/>
      <c r="GU453" s="1"/>
      <c r="GV453" s="1"/>
      <c r="GW453" s="1"/>
      <c r="GX453" s="1"/>
      <c r="GY453" s="1"/>
      <c r="GZ453" s="1"/>
      <c r="HA453" s="1"/>
      <c r="HB453" s="1"/>
      <c r="HC453" s="1"/>
      <c r="HD453" s="1"/>
      <c r="HE453" s="1"/>
      <c r="HF453" s="1"/>
      <c r="HG453" s="1"/>
      <c r="HH453" s="1"/>
      <c r="HI453" s="1"/>
      <c r="HJ453" s="1"/>
      <c r="HK453" s="1"/>
      <c r="HL453" s="1"/>
      <c r="HM453" s="1"/>
      <c r="HN453" s="1"/>
      <c r="HO453" s="1"/>
      <c r="HP453" s="1"/>
      <c r="HQ453" s="1"/>
      <c r="HR453" s="1"/>
      <c r="HS453" s="1"/>
      <c r="HT453" s="1"/>
      <c r="HU453" s="1"/>
      <c r="HV453" s="1"/>
      <c r="HW453" s="1"/>
      <c r="HX453" s="1"/>
      <c r="HY453" s="1"/>
      <c r="HZ453" s="1"/>
      <c r="IA453" s="1"/>
      <c r="IB453" s="1"/>
      <c r="IC453" s="1"/>
      <c r="ID453" s="1"/>
      <c r="IE453" s="1"/>
      <c r="IF453" s="1"/>
      <c r="IG453" s="1"/>
      <c r="IH453" s="1"/>
      <c r="II453" s="1"/>
      <c r="IJ453" s="1"/>
      <c r="IK453" s="1"/>
      <c r="IL453" s="1"/>
    </row>
    <row r="454" spans="1:246" customFormat="1" hidden="1" x14ac:dyDescent="0.25">
      <c r="A454" s="1"/>
      <c r="B454" s="2"/>
      <c r="C454" s="3"/>
      <c r="D454" s="4"/>
      <c r="E454" s="3"/>
      <c r="F454" s="3"/>
      <c r="G454" s="5"/>
      <c r="H454" s="3"/>
      <c r="I454" s="6"/>
      <c r="J454" s="7" t="s">
        <v>857</v>
      </c>
      <c r="K454" s="8"/>
      <c r="L454" s="4"/>
      <c r="M454" s="3"/>
      <c r="N454" s="3"/>
      <c r="O454" s="3"/>
      <c r="P454" s="8"/>
      <c r="Q454" s="8"/>
      <c r="R454" s="10"/>
      <c r="S454" s="10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238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  <c r="FZ454" s="1"/>
      <c r="GA454" s="1"/>
      <c r="GB454" s="1"/>
      <c r="GC454" s="1"/>
      <c r="GD454" s="1"/>
      <c r="GE454" s="1"/>
      <c r="GF454" s="1"/>
      <c r="GG454" s="1"/>
      <c r="GH454" s="1"/>
      <c r="GI454" s="1"/>
      <c r="GJ454" s="1"/>
      <c r="GK454" s="1"/>
      <c r="GL454" s="1"/>
      <c r="GM454" s="1"/>
      <c r="GN454" s="1"/>
      <c r="GO454" s="1"/>
      <c r="GP454" s="1"/>
      <c r="GQ454" s="1"/>
      <c r="GR454" s="1"/>
      <c r="GS454" s="1"/>
      <c r="GT454" s="1"/>
      <c r="GU454" s="1"/>
      <c r="GV454" s="1"/>
      <c r="GW454" s="1"/>
      <c r="GX454" s="1"/>
      <c r="GY454" s="1"/>
      <c r="GZ454" s="1"/>
      <c r="HA454" s="1"/>
      <c r="HB454" s="1"/>
      <c r="HC454" s="1"/>
      <c r="HD454" s="1"/>
      <c r="HE454" s="1"/>
      <c r="HF454" s="1"/>
      <c r="HG454" s="1"/>
      <c r="HH454" s="1"/>
      <c r="HI454" s="1"/>
      <c r="HJ454" s="1"/>
      <c r="HK454" s="1"/>
      <c r="HL454" s="1"/>
      <c r="HM454" s="1"/>
      <c r="HN454" s="1"/>
      <c r="HO454" s="1"/>
      <c r="HP454" s="1"/>
      <c r="HQ454" s="1"/>
      <c r="HR454" s="1"/>
      <c r="HS454" s="1"/>
      <c r="HT454" s="1"/>
      <c r="HU454" s="1"/>
      <c r="HV454" s="1"/>
      <c r="HW454" s="1"/>
      <c r="HX454" s="1"/>
      <c r="HY454" s="1"/>
      <c r="HZ454" s="1"/>
      <c r="IA454" s="1"/>
      <c r="IB454" s="1"/>
      <c r="IC454" s="1"/>
      <c r="ID454" s="1"/>
      <c r="IE454" s="1"/>
      <c r="IF454" s="1"/>
      <c r="IG454" s="1"/>
      <c r="IH454" s="1"/>
      <c r="II454" s="1"/>
      <c r="IJ454" s="1"/>
      <c r="IK454" s="1"/>
      <c r="IL454" s="1"/>
    </row>
    <row r="455" spans="1:246" customFormat="1" hidden="1" x14ac:dyDescent="0.25">
      <c r="A455" s="1"/>
      <c r="B455" s="2"/>
      <c r="C455" s="3"/>
      <c r="D455" s="4"/>
      <c r="E455" s="3"/>
      <c r="F455" s="3"/>
      <c r="G455" s="5"/>
      <c r="H455" s="3"/>
      <c r="I455" s="6"/>
      <c r="J455" s="7" t="s">
        <v>880</v>
      </c>
      <c r="K455" s="8"/>
      <c r="L455" s="4"/>
      <c r="M455" s="3"/>
      <c r="N455" s="3"/>
      <c r="O455" s="3"/>
      <c r="P455" s="8"/>
      <c r="Q455" s="8"/>
      <c r="R455" s="10"/>
      <c r="S455" s="10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238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1"/>
      <c r="FZ455" s="1"/>
      <c r="GA455" s="1"/>
      <c r="GB455" s="1"/>
      <c r="GC455" s="1"/>
      <c r="GD455" s="1"/>
      <c r="GE455" s="1"/>
      <c r="GF455" s="1"/>
      <c r="GG455" s="1"/>
      <c r="GH455" s="1"/>
      <c r="GI455" s="1"/>
      <c r="GJ455" s="1"/>
      <c r="GK455" s="1"/>
      <c r="GL455" s="1"/>
      <c r="GM455" s="1"/>
      <c r="GN455" s="1"/>
      <c r="GO455" s="1"/>
      <c r="GP455" s="1"/>
      <c r="GQ455" s="1"/>
      <c r="GR455" s="1"/>
      <c r="GS455" s="1"/>
      <c r="GT455" s="1"/>
      <c r="GU455" s="1"/>
      <c r="GV455" s="1"/>
      <c r="GW455" s="1"/>
      <c r="GX455" s="1"/>
      <c r="GY455" s="1"/>
      <c r="GZ455" s="1"/>
      <c r="HA455" s="1"/>
      <c r="HB455" s="1"/>
      <c r="HC455" s="1"/>
      <c r="HD455" s="1"/>
      <c r="HE455" s="1"/>
      <c r="HF455" s="1"/>
      <c r="HG455" s="1"/>
      <c r="HH455" s="1"/>
      <c r="HI455" s="1"/>
      <c r="HJ455" s="1"/>
      <c r="HK455" s="1"/>
      <c r="HL455" s="1"/>
      <c r="HM455" s="1"/>
      <c r="HN455" s="1"/>
      <c r="HO455" s="1"/>
      <c r="HP455" s="1"/>
      <c r="HQ455" s="1"/>
      <c r="HR455" s="1"/>
      <c r="HS455" s="1"/>
      <c r="HT455" s="1"/>
      <c r="HU455" s="1"/>
      <c r="HV455" s="1"/>
      <c r="HW455" s="1"/>
      <c r="HX455" s="1"/>
      <c r="HY455" s="1"/>
      <c r="HZ455" s="1"/>
      <c r="IA455" s="1"/>
      <c r="IB455" s="1"/>
      <c r="IC455" s="1"/>
      <c r="ID455" s="1"/>
      <c r="IE455" s="1"/>
      <c r="IF455" s="1"/>
      <c r="IG455" s="1"/>
      <c r="IH455" s="1"/>
      <c r="II455" s="1"/>
      <c r="IJ455" s="1"/>
      <c r="IK455" s="1"/>
      <c r="IL455" s="1"/>
    </row>
    <row r="456" spans="1:246" customFormat="1" hidden="1" x14ac:dyDescent="0.25">
      <c r="A456" s="1"/>
      <c r="B456" s="2"/>
      <c r="C456" s="3"/>
      <c r="D456" s="4"/>
      <c r="E456" s="3"/>
      <c r="F456" s="3"/>
      <c r="G456" s="5"/>
      <c r="H456" s="3"/>
      <c r="I456" s="6"/>
      <c r="J456" s="7" t="s">
        <v>881</v>
      </c>
      <c r="K456" s="8"/>
      <c r="L456" s="4"/>
      <c r="M456" s="3"/>
      <c r="N456" s="3"/>
      <c r="O456" s="3"/>
      <c r="P456" s="8"/>
      <c r="Q456" s="8"/>
      <c r="R456" s="10"/>
      <c r="S456" s="10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238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  <c r="FL456" s="1"/>
      <c r="FM456" s="1"/>
      <c r="FN456" s="1"/>
      <c r="FO456" s="1"/>
      <c r="FP456" s="1"/>
      <c r="FQ456" s="1"/>
      <c r="FR456" s="1"/>
      <c r="FS456" s="1"/>
      <c r="FT456" s="1"/>
      <c r="FU456" s="1"/>
      <c r="FV456" s="1"/>
      <c r="FW456" s="1"/>
      <c r="FX456" s="1"/>
      <c r="FY456" s="1"/>
      <c r="FZ456" s="1"/>
      <c r="GA456" s="1"/>
      <c r="GB456" s="1"/>
      <c r="GC456" s="1"/>
      <c r="GD456" s="1"/>
      <c r="GE456" s="1"/>
      <c r="GF456" s="1"/>
      <c r="GG456" s="1"/>
      <c r="GH456" s="1"/>
      <c r="GI456" s="1"/>
      <c r="GJ456" s="1"/>
      <c r="GK456" s="1"/>
      <c r="GL456" s="1"/>
      <c r="GM456" s="1"/>
      <c r="GN456" s="1"/>
      <c r="GO456" s="1"/>
      <c r="GP456" s="1"/>
      <c r="GQ456" s="1"/>
      <c r="GR456" s="1"/>
      <c r="GS456" s="1"/>
      <c r="GT456" s="1"/>
      <c r="GU456" s="1"/>
      <c r="GV456" s="1"/>
      <c r="GW456" s="1"/>
      <c r="GX456" s="1"/>
      <c r="GY456" s="1"/>
      <c r="GZ456" s="1"/>
      <c r="HA456" s="1"/>
      <c r="HB456" s="1"/>
      <c r="HC456" s="1"/>
      <c r="HD456" s="1"/>
      <c r="HE456" s="1"/>
      <c r="HF456" s="1"/>
      <c r="HG456" s="1"/>
      <c r="HH456" s="1"/>
      <c r="HI456" s="1"/>
      <c r="HJ456" s="1"/>
      <c r="HK456" s="1"/>
      <c r="HL456" s="1"/>
      <c r="HM456" s="1"/>
      <c r="HN456" s="1"/>
      <c r="HO456" s="1"/>
      <c r="HP456" s="1"/>
      <c r="HQ456" s="1"/>
      <c r="HR456" s="1"/>
      <c r="HS456" s="1"/>
      <c r="HT456" s="1"/>
      <c r="HU456" s="1"/>
      <c r="HV456" s="1"/>
      <c r="HW456" s="1"/>
      <c r="HX456" s="1"/>
      <c r="HY456" s="1"/>
      <c r="HZ456" s="1"/>
      <c r="IA456" s="1"/>
      <c r="IB456" s="1"/>
      <c r="IC456" s="1"/>
      <c r="ID456" s="1"/>
      <c r="IE456" s="1"/>
      <c r="IF456" s="1"/>
      <c r="IG456" s="1"/>
      <c r="IH456" s="1"/>
      <c r="II456" s="1"/>
      <c r="IJ456" s="1"/>
      <c r="IK456" s="1"/>
      <c r="IL456" s="1"/>
    </row>
    <row r="457" spans="1:246" customFormat="1" hidden="1" x14ac:dyDescent="0.25">
      <c r="A457" s="1"/>
      <c r="B457" s="2"/>
      <c r="C457" s="3"/>
      <c r="D457" s="4"/>
      <c r="E457" s="3"/>
      <c r="F457" s="3"/>
      <c r="G457" s="5"/>
      <c r="H457" s="3"/>
      <c r="I457" s="6"/>
      <c r="J457" s="7" t="s">
        <v>882</v>
      </c>
      <c r="K457" s="8"/>
      <c r="L457" s="4"/>
      <c r="M457" s="3"/>
      <c r="N457" s="3"/>
      <c r="O457" s="3"/>
      <c r="P457" s="8"/>
      <c r="Q457" s="8"/>
      <c r="R457" s="10"/>
      <c r="S457" s="10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238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  <c r="FL457" s="1"/>
      <c r="FM457" s="1"/>
      <c r="FN457" s="1"/>
      <c r="FO457" s="1"/>
      <c r="FP457" s="1"/>
      <c r="FQ457" s="1"/>
      <c r="FR457" s="1"/>
      <c r="FS457" s="1"/>
      <c r="FT457" s="1"/>
      <c r="FU457" s="1"/>
      <c r="FV457" s="1"/>
      <c r="FW457" s="1"/>
      <c r="FX457" s="1"/>
      <c r="FY457" s="1"/>
      <c r="FZ457" s="1"/>
      <c r="GA457" s="1"/>
      <c r="GB457" s="1"/>
      <c r="GC457" s="1"/>
      <c r="GD457" s="1"/>
      <c r="GE457" s="1"/>
      <c r="GF457" s="1"/>
      <c r="GG457" s="1"/>
      <c r="GH457" s="1"/>
      <c r="GI457" s="1"/>
      <c r="GJ457" s="1"/>
      <c r="GK457" s="1"/>
      <c r="GL457" s="1"/>
      <c r="GM457" s="1"/>
      <c r="GN457" s="1"/>
      <c r="GO457" s="1"/>
      <c r="GP457" s="1"/>
      <c r="GQ457" s="1"/>
      <c r="GR457" s="1"/>
      <c r="GS457" s="1"/>
      <c r="GT457" s="1"/>
      <c r="GU457" s="1"/>
      <c r="GV457" s="1"/>
      <c r="GW457" s="1"/>
      <c r="GX457" s="1"/>
      <c r="GY457" s="1"/>
      <c r="GZ457" s="1"/>
      <c r="HA457" s="1"/>
      <c r="HB457" s="1"/>
      <c r="HC457" s="1"/>
      <c r="HD457" s="1"/>
      <c r="HE457" s="1"/>
      <c r="HF457" s="1"/>
      <c r="HG457" s="1"/>
      <c r="HH457" s="1"/>
      <c r="HI457" s="1"/>
      <c r="HJ457" s="1"/>
      <c r="HK457" s="1"/>
      <c r="HL457" s="1"/>
      <c r="HM457" s="1"/>
      <c r="HN457" s="1"/>
      <c r="HO457" s="1"/>
      <c r="HP457" s="1"/>
      <c r="HQ457" s="1"/>
      <c r="HR457" s="1"/>
      <c r="HS457" s="1"/>
      <c r="HT457" s="1"/>
      <c r="HU457" s="1"/>
      <c r="HV457" s="1"/>
      <c r="HW457" s="1"/>
      <c r="HX457" s="1"/>
      <c r="HY457" s="1"/>
      <c r="HZ457" s="1"/>
      <c r="IA457" s="1"/>
      <c r="IB457" s="1"/>
      <c r="IC457" s="1"/>
      <c r="ID457" s="1"/>
      <c r="IE457" s="1"/>
      <c r="IF457" s="1"/>
      <c r="IG457" s="1"/>
      <c r="IH457" s="1"/>
      <c r="II457" s="1"/>
      <c r="IJ457" s="1"/>
      <c r="IK457" s="1"/>
      <c r="IL457" s="1"/>
    </row>
    <row r="458" spans="1:246" customFormat="1" hidden="1" x14ac:dyDescent="0.25">
      <c r="A458" s="1"/>
      <c r="B458" s="2"/>
      <c r="C458" s="3"/>
      <c r="D458" s="4"/>
      <c r="E458" s="3"/>
      <c r="F458" s="3"/>
      <c r="G458" s="5"/>
      <c r="H458" s="3"/>
      <c r="I458" s="6"/>
      <c r="J458" s="7" t="s">
        <v>883</v>
      </c>
      <c r="K458" s="8"/>
      <c r="L458" s="4"/>
      <c r="M458" s="3"/>
      <c r="N458" s="3"/>
      <c r="O458" s="3"/>
      <c r="P458" s="8"/>
      <c r="Q458" s="8"/>
      <c r="R458" s="10"/>
      <c r="S458" s="10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238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1"/>
      <c r="FZ458" s="1"/>
      <c r="GA458" s="1"/>
      <c r="GB458" s="1"/>
      <c r="GC458" s="1"/>
      <c r="GD458" s="1"/>
      <c r="GE458" s="1"/>
      <c r="GF458" s="1"/>
      <c r="GG458" s="1"/>
      <c r="GH458" s="1"/>
      <c r="GI458" s="1"/>
      <c r="GJ458" s="1"/>
      <c r="GK458" s="1"/>
      <c r="GL458" s="1"/>
      <c r="GM458" s="1"/>
      <c r="GN458" s="1"/>
      <c r="GO458" s="1"/>
      <c r="GP458" s="1"/>
      <c r="GQ458" s="1"/>
      <c r="GR458" s="1"/>
      <c r="GS458" s="1"/>
      <c r="GT458" s="1"/>
      <c r="GU458" s="1"/>
      <c r="GV458" s="1"/>
      <c r="GW458" s="1"/>
      <c r="GX458" s="1"/>
      <c r="GY458" s="1"/>
      <c r="GZ458" s="1"/>
      <c r="HA458" s="1"/>
      <c r="HB458" s="1"/>
      <c r="HC458" s="1"/>
      <c r="HD458" s="1"/>
      <c r="HE458" s="1"/>
      <c r="HF458" s="1"/>
      <c r="HG458" s="1"/>
      <c r="HH458" s="1"/>
      <c r="HI458" s="1"/>
      <c r="HJ458" s="1"/>
      <c r="HK458" s="1"/>
      <c r="HL458" s="1"/>
      <c r="HM458" s="1"/>
      <c r="HN458" s="1"/>
      <c r="HO458" s="1"/>
      <c r="HP458" s="1"/>
      <c r="HQ458" s="1"/>
      <c r="HR458" s="1"/>
      <c r="HS458" s="1"/>
      <c r="HT458" s="1"/>
      <c r="HU458" s="1"/>
      <c r="HV458" s="1"/>
      <c r="HW458" s="1"/>
      <c r="HX458" s="1"/>
      <c r="HY458" s="1"/>
      <c r="HZ458" s="1"/>
      <c r="IA458" s="1"/>
      <c r="IB458" s="1"/>
      <c r="IC458" s="1"/>
      <c r="ID458" s="1"/>
      <c r="IE458" s="1"/>
      <c r="IF458" s="1"/>
      <c r="IG458" s="1"/>
      <c r="IH458" s="1"/>
      <c r="II458" s="1"/>
      <c r="IJ458" s="1"/>
      <c r="IK458" s="1"/>
      <c r="IL458" s="1"/>
    </row>
    <row r="459" spans="1:246" customFormat="1" hidden="1" x14ac:dyDescent="0.25">
      <c r="A459" s="1"/>
      <c r="B459" s="2"/>
      <c r="C459" s="3"/>
      <c r="D459" s="4"/>
      <c r="E459" s="3"/>
      <c r="F459" s="3"/>
      <c r="G459" s="5"/>
      <c r="H459" s="3"/>
      <c r="I459" s="6"/>
      <c r="J459" s="7" t="s">
        <v>884</v>
      </c>
      <c r="K459" s="8"/>
      <c r="L459" s="4"/>
      <c r="M459" s="3"/>
      <c r="N459" s="3"/>
      <c r="O459" s="3"/>
      <c r="P459" s="8"/>
      <c r="Q459" s="8"/>
      <c r="R459" s="10"/>
      <c r="S459" s="10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238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  <c r="FL459" s="1"/>
      <c r="FM459" s="1"/>
      <c r="FN459" s="1"/>
      <c r="FO459" s="1"/>
      <c r="FP459" s="1"/>
      <c r="FQ459" s="1"/>
      <c r="FR459" s="1"/>
      <c r="FS459" s="1"/>
      <c r="FT459" s="1"/>
      <c r="FU459" s="1"/>
      <c r="FV459" s="1"/>
      <c r="FW459" s="1"/>
      <c r="FX459" s="1"/>
      <c r="FY459" s="1"/>
      <c r="FZ459" s="1"/>
      <c r="GA459" s="1"/>
      <c r="GB459" s="1"/>
      <c r="GC459" s="1"/>
      <c r="GD459" s="1"/>
      <c r="GE459" s="1"/>
      <c r="GF459" s="1"/>
      <c r="GG459" s="1"/>
      <c r="GH459" s="1"/>
      <c r="GI459" s="1"/>
      <c r="GJ459" s="1"/>
      <c r="GK459" s="1"/>
      <c r="GL459" s="1"/>
      <c r="GM459" s="1"/>
      <c r="GN459" s="1"/>
      <c r="GO459" s="1"/>
      <c r="GP459" s="1"/>
      <c r="GQ459" s="1"/>
      <c r="GR459" s="1"/>
      <c r="GS459" s="1"/>
      <c r="GT459" s="1"/>
      <c r="GU459" s="1"/>
      <c r="GV459" s="1"/>
      <c r="GW459" s="1"/>
      <c r="GX459" s="1"/>
      <c r="GY459" s="1"/>
      <c r="GZ459" s="1"/>
      <c r="HA459" s="1"/>
      <c r="HB459" s="1"/>
      <c r="HC459" s="1"/>
      <c r="HD459" s="1"/>
      <c r="HE459" s="1"/>
      <c r="HF459" s="1"/>
      <c r="HG459" s="1"/>
      <c r="HH459" s="1"/>
      <c r="HI459" s="1"/>
      <c r="HJ459" s="1"/>
      <c r="HK459" s="1"/>
      <c r="HL459" s="1"/>
      <c r="HM459" s="1"/>
      <c r="HN459" s="1"/>
      <c r="HO459" s="1"/>
      <c r="HP459" s="1"/>
      <c r="HQ459" s="1"/>
      <c r="HR459" s="1"/>
      <c r="HS459" s="1"/>
      <c r="HT459" s="1"/>
      <c r="HU459" s="1"/>
      <c r="HV459" s="1"/>
      <c r="HW459" s="1"/>
      <c r="HX459" s="1"/>
      <c r="HY459" s="1"/>
      <c r="HZ459" s="1"/>
      <c r="IA459" s="1"/>
      <c r="IB459" s="1"/>
      <c r="IC459" s="1"/>
      <c r="ID459" s="1"/>
      <c r="IE459" s="1"/>
      <c r="IF459" s="1"/>
      <c r="IG459" s="1"/>
      <c r="IH459" s="1"/>
      <c r="II459" s="1"/>
      <c r="IJ459" s="1"/>
      <c r="IK459" s="1"/>
      <c r="IL459" s="1"/>
    </row>
    <row r="460" spans="1:246" customFormat="1" hidden="1" x14ac:dyDescent="0.25">
      <c r="A460" s="1"/>
      <c r="B460" s="2"/>
      <c r="C460" s="3"/>
      <c r="D460" s="4"/>
      <c r="E460" s="3"/>
      <c r="F460" s="3"/>
      <c r="G460" s="5"/>
      <c r="H460" s="3"/>
      <c r="I460" s="6"/>
      <c r="J460" s="7" t="s">
        <v>885</v>
      </c>
      <c r="K460" s="8"/>
      <c r="L460" s="4"/>
      <c r="M460" s="3"/>
      <c r="N460" s="3"/>
      <c r="O460" s="3"/>
      <c r="P460" s="8"/>
      <c r="Q460" s="8"/>
      <c r="R460" s="10"/>
      <c r="S460" s="10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238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  <c r="FJ460" s="1"/>
      <c r="FK460" s="1"/>
      <c r="FL460" s="1"/>
      <c r="FM460" s="1"/>
      <c r="FN460" s="1"/>
      <c r="FO460" s="1"/>
      <c r="FP460" s="1"/>
      <c r="FQ460" s="1"/>
      <c r="FR460" s="1"/>
      <c r="FS460" s="1"/>
      <c r="FT460" s="1"/>
      <c r="FU460" s="1"/>
      <c r="FV460" s="1"/>
      <c r="FW460" s="1"/>
      <c r="FX460" s="1"/>
      <c r="FY460" s="1"/>
      <c r="FZ460" s="1"/>
      <c r="GA460" s="1"/>
      <c r="GB460" s="1"/>
      <c r="GC460" s="1"/>
      <c r="GD460" s="1"/>
      <c r="GE460" s="1"/>
      <c r="GF460" s="1"/>
      <c r="GG460" s="1"/>
      <c r="GH460" s="1"/>
      <c r="GI460" s="1"/>
      <c r="GJ460" s="1"/>
      <c r="GK460" s="1"/>
      <c r="GL460" s="1"/>
      <c r="GM460" s="1"/>
      <c r="GN460" s="1"/>
      <c r="GO460" s="1"/>
      <c r="GP460" s="1"/>
      <c r="GQ460" s="1"/>
      <c r="GR460" s="1"/>
      <c r="GS460" s="1"/>
      <c r="GT460" s="1"/>
      <c r="GU460" s="1"/>
      <c r="GV460" s="1"/>
      <c r="GW460" s="1"/>
      <c r="GX460" s="1"/>
      <c r="GY460" s="1"/>
      <c r="GZ460" s="1"/>
      <c r="HA460" s="1"/>
      <c r="HB460" s="1"/>
      <c r="HC460" s="1"/>
      <c r="HD460" s="1"/>
      <c r="HE460" s="1"/>
      <c r="HF460" s="1"/>
      <c r="HG460" s="1"/>
      <c r="HH460" s="1"/>
      <c r="HI460" s="1"/>
      <c r="HJ460" s="1"/>
      <c r="HK460" s="1"/>
      <c r="HL460" s="1"/>
      <c r="HM460" s="1"/>
      <c r="HN460" s="1"/>
      <c r="HO460" s="1"/>
      <c r="HP460" s="1"/>
      <c r="HQ460" s="1"/>
      <c r="HR460" s="1"/>
      <c r="HS460" s="1"/>
      <c r="HT460" s="1"/>
      <c r="HU460" s="1"/>
      <c r="HV460" s="1"/>
      <c r="HW460" s="1"/>
      <c r="HX460" s="1"/>
      <c r="HY460" s="1"/>
      <c r="HZ460" s="1"/>
      <c r="IA460" s="1"/>
      <c r="IB460" s="1"/>
      <c r="IC460" s="1"/>
      <c r="ID460" s="1"/>
      <c r="IE460" s="1"/>
      <c r="IF460" s="1"/>
      <c r="IG460" s="1"/>
      <c r="IH460" s="1"/>
      <c r="II460" s="1"/>
      <c r="IJ460" s="1"/>
      <c r="IK460" s="1"/>
      <c r="IL460" s="1"/>
    </row>
    <row r="461" spans="1:246" customFormat="1" hidden="1" x14ac:dyDescent="0.25">
      <c r="A461" s="1"/>
      <c r="B461" s="2"/>
      <c r="C461" s="3"/>
      <c r="D461" s="4"/>
      <c r="E461" s="3"/>
      <c r="F461" s="3"/>
      <c r="G461" s="5"/>
      <c r="H461" s="3"/>
      <c r="I461" s="6"/>
      <c r="J461" s="7" t="s">
        <v>886</v>
      </c>
      <c r="K461" s="8"/>
      <c r="L461" s="4"/>
      <c r="M461" s="3"/>
      <c r="N461" s="3"/>
      <c r="O461" s="3"/>
      <c r="P461" s="8"/>
      <c r="Q461" s="8"/>
      <c r="R461" s="10"/>
      <c r="S461" s="10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238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1"/>
      <c r="FZ461" s="1"/>
      <c r="GA461" s="1"/>
      <c r="GB461" s="1"/>
      <c r="GC461" s="1"/>
      <c r="GD461" s="1"/>
      <c r="GE461" s="1"/>
      <c r="GF461" s="1"/>
      <c r="GG461" s="1"/>
      <c r="GH461" s="1"/>
      <c r="GI461" s="1"/>
      <c r="GJ461" s="1"/>
      <c r="GK461" s="1"/>
      <c r="GL461" s="1"/>
      <c r="GM461" s="1"/>
      <c r="GN461" s="1"/>
      <c r="GO461" s="1"/>
      <c r="GP461" s="1"/>
      <c r="GQ461" s="1"/>
      <c r="GR461" s="1"/>
      <c r="GS461" s="1"/>
      <c r="GT461" s="1"/>
      <c r="GU461" s="1"/>
      <c r="GV461" s="1"/>
      <c r="GW461" s="1"/>
      <c r="GX461" s="1"/>
      <c r="GY461" s="1"/>
      <c r="GZ461" s="1"/>
      <c r="HA461" s="1"/>
      <c r="HB461" s="1"/>
      <c r="HC461" s="1"/>
      <c r="HD461" s="1"/>
      <c r="HE461" s="1"/>
      <c r="HF461" s="1"/>
      <c r="HG461" s="1"/>
      <c r="HH461" s="1"/>
      <c r="HI461" s="1"/>
      <c r="HJ461" s="1"/>
      <c r="HK461" s="1"/>
      <c r="HL461" s="1"/>
      <c r="HM461" s="1"/>
      <c r="HN461" s="1"/>
      <c r="HO461" s="1"/>
      <c r="HP461" s="1"/>
      <c r="HQ461" s="1"/>
      <c r="HR461" s="1"/>
      <c r="HS461" s="1"/>
      <c r="HT461" s="1"/>
      <c r="HU461" s="1"/>
      <c r="HV461" s="1"/>
      <c r="HW461" s="1"/>
      <c r="HX461" s="1"/>
      <c r="HY461" s="1"/>
      <c r="HZ461" s="1"/>
      <c r="IA461" s="1"/>
      <c r="IB461" s="1"/>
      <c r="IC461" s="1"/>
      <c r="ID461" s="1"/>
      <c r="IE461" s="1"/>
      <c r="IF461" s="1"/>
      <c r="IG461" s="1"/>
      <c r="IH461" s="1"/>
      <c r="II461" s="1"/>
      <c r="IJ461" s="1"/>
      <c r="IK461" s="1"/>
      <c r="IL461" s="1"/>
    </row>
    <row r="462" spans="1:246" customFormat="1" hidden="1" x14ac:dyDescent="0.25">
      <c r="A462" s="1"/>
      <c r="B462" s="2"/>
      <c r="C462" s="3"/>
      <c r="D462" s="4"/>
      <c r="E462" s="3"/>
      <c r="F462" s="3"/>
      <c r="G462" s="5"/>
      <c r="H462" s="3"/>
      <c r="I462" s="6"/>
      <c r="J462" s="7" t="s">
        <v>887</v>
      </c>
      <c r="K462" s="8"/>
      <c r="L462" s="4"/>
      <c r="M462" s="3"/>
      <c r="N462" s="3"/>
      <c r="O462" s="3"/>
      <c r="P462" s="8"/>
      <c r="Q462" s="8"/>
      <c r="R462" s="10"/>
      <c r="S462" s="10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238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  <c r="FJ462" s="1"/>
      <c r="FK462" s="1"/>
      <c r="FL462" s="1"/>
      <c r="FM462" s="1"/>
      <c r="FN462" s="1"/>
      <c r="FO462" s="1"/>
      <c r="FP462" s="1"/>
      <c r="FQ462" s="1"/>
      <c r="FR462" s="1"/>
      <c r="FS462" s="1"/>
      <c r="FT462" s="1"/>
      <c r="FU462" s="1"/>
      <c r="FV462" s="1"/>
      <c r="FW462" s="1"/>
      <c r="FX462" s="1"/>
      <c r="FY462" s="1"/>
      <c r="FZ462" s="1"/>
      <c r="GA462" s="1"/>
      <c r="GB462" s="1"/>
      <c r="GC462" s="1"/>
      <c r="GD462" s="1"/>
      <c r="GE462" s="1"/>
      <c r="GF462" s="1"/>
      <c r="GG462" s="1"/>
      <c r="GH462" s="1"/>
      <c r="GI462" s="1"/>
      <c r="GJ462" s="1"/>
      <c r="GK462" s="1"/>
      <c r="GL462" s="1"/>
      <c r="GM462" s="1"/>
      <c r="GN462" s="1"/>
      <c r="GO462" s="1"/>
      <c r="GP462" s="1"/>
      <c r="GQ462" s="1"/>
      <c r="GR462" s="1"/>
      <c r="GS462" s="1"/>
      <c r="GT462" s="1"/>
      <c r="GU462" s="1"/>
      <c r="GV462" s="1"/>
      <c r="GW462" s="1"/>
      <c r="GX462" s="1"/>
      <c r="GY462" s="1"/>
      <c r="GZ462" s="1"/>
      <c r="HA462" s="1"/>
      <c r="HB462" s="1"/>
      <c r="HC462" s="1"/>
      <c r="HD462" s="1"/>
      <c r="HE462" s="1"/>
      <c r="HF462" s="1"/>
      <c r="HG462" s="1"/>
      <c r="HH462" s="1"/>
      <c r="HI462" s="1"/>
      <c r="HJ462" s="1"/>
      <c r="HK462" s="1"/>
      <c r="HL462" s="1"/>
      <c r="HM462" s="1"/>
      <c r="HN462" s="1"/>
      <c r="HO462" s="1"/>
      <c r="HP462" s="1"/>
      <c r="HQ462" s="1"/>
      <c r="HR462" s="1"/>
      <c r="HS462" s="1"/>
      <c r="HT462" s="1"/>
      <c r="HU462" s="1"/>
      <c r="HV462" s="1"/>
      <c r="HW462" s="1"/>
      <c r="HX462" s="1"/>
      <c r="HY462" s="1"/>
      <c r="HZ462" s="1"/>
      <c r="IA462" s="1"/>
      <c r="IB462" s="1"/>
      <c r="IC462" s="1"/>
      <c r="ID462" s="1"/>
      <c r="IE462" s="1"/>
      <c r="IF462" s="1"/>
      <c r="IG462" s="1"/>
      <c r="IH462" s="1"/>
      <c r="II462" s="1"/>
      <c r="IJ462" s="1"/>
      <c r="IK462" s="1"/>
      <c r="IL462" s="1"/>
    </row>
    <row r="463" spans="1:246" customFormat="1" hidden="1" x14ac:dyDescent="0.25">
      <c r="A463" s="1"/>
      <c r="B463" s="2"/>
      <c r="C463" s="3"/>
      <c r="D463" s="4"/>
      <c r="E463" s="3"/>
      <c r="F463" s="3"/>
      <c r="G463" s="5"/>
      <c r="H463" s="3"/>
      <c r="I463" s="6"/>
      <c r="J463" s="7" t="s">
        <v>888</v>
      </c>
      <c r="K463" s="8"/>
      <c r="L463" s="4"/>
      <c r="M463" s="3"/>
      <c r="N463" s="3"/>
      <c r="O463" s="3"/>
      <c r="P463" s="8"/>
      <c r="Q463" s="8"/>
      <c r="R463" s="10"/>
      <c r="S463" s="10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238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  <c r="FL463" s="1"/>
      <c r="FM463" s="1"/>
      <c r="FN463" s="1"/>
      <c r="FO463" s="1"/>
      <c r="FP463" s="1"/>
      <c r="FQ463" s="1"/>
      <c r="FR463" s="1"/>
      <c r="FS463" s="1"/>
      <c r="FT463" s="1"/>
      <c r="FU463" s="1"/>
      <c r="FV463" s="1"/>
      <c r="FW463" s="1"/>
      <c r="FX463" s="1"/>
      <c r="FY463" s="1"/>
      <c r="FZ463" s="1"/>
      <c r="GA463" s="1"/>
      <c r="GB463" s="1"/>
      <c r="GC463" s="1"/>
      <c r="GD463" s="1"/>
      <c r="GE463" s="1"/>
      <c r="GF463" s="1"/>
      <c r="GG463" s="1"/>
      <c r="GH463" s="1"/>
      <c r="GI463" s="1"/>
      <c r="GJ463" s="1"/>
      <c r="GK463" s="1"/>
      <c r="GL463" s="1"/>
      <c r="GM463" s="1"/>
      <c r="GN463" s="1"/>
      <c r="GO463" s="1"/>
      <c r="GP463" s="1"/>
      <c r="GQ463" s="1"/>
      <c r="GR463" s="1"/>
      <c r="GS463" s="1"/>
      <c r="GT463" s="1"/>
      <c r="GU463" s="1"/>
      <c r="GV463" s="1"/>
      <c r="GW463" s="1"/>
      <c r="GX463" s="1"/>
      <c r="GY463" s="1"/>
      <c r="GZ463" s="1"/>
      <c r="HA463" s="1"/>
      <c r="HB463" s="1"/>
      <c r="HC463" s="1"/>
      <c r="HD463" s="1"/>
      <c r="HE463" s="1"/>
      <c r="HF463" s="1"/>
      <c r="HG463" s="1"/>
      <c r="HH463" s="1"/>
      <c r="HI463" s="1"/>
      <c r="HJ463" s="1"/>
      <c r="HK463" s="1"/>
      <c r="HL463" s="1"/>
      <c r="HM463" s="1"/>
      <c r="HN463" s="1"/>
      <c r="HO463" s="1"/>
      <c r="HP463" s="1"/>
      <c r="HQ463" s="1"/>
      <c r="HR463" s="1"/>
      <c r="HS463" s="1"/>
      <c r="HT463" s="1"/>
      <c r="HU463" s="1"/>
      <c r="HV463" s="1"/>
      <c r="HW463" s="1"/>
      <c r="HX463" s="1"/>
      <c r="HY463" s="1"/>
      <c r="HZ463" s="1"/>
      <c r="IA463" s="1"/>
      <c r="IB463" s="1"/>
      <c r="IC463" s="1"/>
      <c r="ID463" s="1"/>
      <c r="IE463" s="1"/>
      <c r="IF463" s="1"/>
      <c r="IG463" s="1"/>
      <c r="IH463" s="1"/>
      <c r="II463" s="1"/>
      <c r="IJ463" s="1"/>
      <c r="IK463" s="1"/>
      <c r="IL463" s="1"/>
    </row>
    <row r="464" spans="1:246" hidden="1" x14ac:dyDescent="0.25"/>
    <row r="465" spans="1:246" s="3" customFormat="1" ht="12.75" hidden="1" x14ac:dyDescent="0.2">
      <c r="B465" s="146"/>
      <c r="C465" s="147"/>
      <c r="D465" s="148"/>
      <c r="E465" s="149"/>
      <c r="F465" s="149"/>
      <c r="G465" s="278" t="s">
        <v>889</v>
      </c>
      <c r="H465" s="302"/>
      <c r="I465" s="303"/>
      <c r="J465" s="278" t="s">
        <v>890</v>
      </c>
      <c r="K465" s="149"/>
      <c r="L465" s="148"/>
      <c r="M465" s="153"/>
      <c r="N465" s="153"/>
      <c r="O465" s="154"/>
      <c r="P465" s="149"/>
      <c r="Q465" s="149"/>
      <c r="R465" s="150"/>
      <c r="S465" s="150"/>
      <c r="T465" s="155"/>
      <c r="U465" s="156"/>
      <c r="V465" s="155"/>
      <c r="W465" s="157"/>
      <c r="X465" s="149"/>
      <c r="Y465" s="155"/>
      <c r="Z465" s="155"/>
      <c r="AA465" s="155"/>
      <c r="AB465" s="155"/>
      <c r="AC465" s="158"/>
      <c r="AD465" s="155"/>
      <c r="AE465" s="155"/>
      <c r="AF465" s="150"/>
      <c r="AG465" s="159"/>
    </row>
    <row r="466" spans="1:246" s="3" customFormat="1" ht="12.75" hidden="1" x14ac:dyDescent="0.2">
      <c r="B466" s="146"/>
      <c r="C466" s="147"/>
      <c r="D466" s="148"/>
      <c r="E466" s="149"/>
      <c r="F466" s="149"/>
      <c r="G466" s="278" t="s">
        <v>891</v>
      </c>
      <c r="H466" s="302"/>
      <c r="I466" s="303"/>
      <c r="J466" s="278" t="s">
        <v>892</v>
      </c>
      <c r="K466" s="149"/>
      <c r="L466" s="148"/>
      <c r="M466" s="153"/>
      <c r="N466" s="153"/>
      <c r="O466" s="154"/>
      <c r="P466" s="149"/>
      <c r="Q466" s="149"/>
      <c r="R466" s="150"/>
      <c r="S466" s="150"/>
      <c r="T466" s="155"/>
      <c r="U466" s="156"/>
      <c r="V466" s="155"/>
      <c r="W466" s="157"/>
      <c r="X466" s="149"/>
      <c r="Y466" s="155"/>
      <c r="Z466" s="155"/>
      <c r="AA466" s="155"/>
      <c r="AB466" s="155"/>
      <c r="AC466" s="158"/>
      <c r="AD466" s="155"/>
      <c r="AE466" s="155"/>
      <c r="AF466" s="150"/>
      <c r="AG466" s="159"/>
    </row>
    <row r="467" spans="1:246" s="119" customFormat="1" ht="25.5" hidden="1" x14ac:dyDescent="0.25">
      <c r="B467" s="2"/>
      <c r="C467" s="3"/>
      <c r="D467" s="4"/>
      <c r="E467" s="3"/>
      <c r="F467" s="3"/>
      <c r="G467" s="278" t="s">
        <v>893</v>
      </c>
      <c r="H467" s="123"/>
      <c r="I467" s="124"/>
      <c r="J467" s="78" t="s">
        <v>894</v>
      </c>
      <c r="K467" s="8"/>
      <c r="L467" s="4"/>
      <c r="M467" s="3"/>
      <c r="N467" s="3"/>
      <c r="O467" s="3"/>
      <c r="P467" s="8"/>
      <c r="Q467" s="8"/>
      <c r="R467" s="10"/>
      <c r="S467" s="10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121"/>
    </row>
    <row r="468" spans="1:246" s="119" customFormat="1" hidden="1" x14ac:dyDescent="0.25">
      <c r="B468" s="2"/>
      <c r="C468" s="3"/>
      <c r="D468" s="4"/>
      <c r="E468" s="3"/>
      <c r="F468" s="3"/>
      <c r="G468" s="278" t="s">
        <v>895</v>
      </c>
      <c r="H468" s="123"/>
      <c r="I468" s="124"/>
      <c r="J468" s="78" t="s">
        <v>896</v>
      </c>
      <c r="K468" s="8"/>
      <c r="L468" s="4"/>
      <c r="M468" s="3"/>
      <c r="N468" s="3"/>
      <c r="O468" s="3"/>
      <c r="P468" s="8"/>
      <c r="Q468" s="8"/>
      <c r="R468" s="10"/>
      <c r="S468" s="10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121"/>
    </row>
    <row r="469" spans="1:246" customFormat="1" hidden="1" x14ac:dyDescent="0.25">
      <c r="A469" s="1"/>
      <c r="B469" s="2"/>
      <c r="C469" s="3"/>
      <c r="D469" s="4"/>
      <c r="E469" s="3"/>
      <c r="F469" s="3"/>
      <c r="G469" s="5"/>
      <c r="H469" s="3"/>
      <c r="I469" s="6"/>
      <c r="J469" s="7" t="s">
        <v>897</v>
      </c>
      <c r="K469" s="8"/>
      <c r="L469" s="4"/>
      <c r="M469" s="3"/>
      <c r="N469" s="3"/>
      <c r="O469" s="3"/>
      <c r="P469" s="8"/>
      <c r="Q469" s="8"/>
      <c r="R469" s="10"/>
      <c r="S469" s="10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238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  <c r="FL469" s="1"/>
      <c r="FM469" s="1"/>
      <c r="FN469" s="1"/>
      <c r="FO469" s="1"/>
      <c r="FP469" s="1"/>
      <c r="FQ469" s="1"/>
      <c r="FR469" s="1"/>
      <c r="FS469" s="1"/>
      <c r="FT469" s="1"/>
      <c r="FU469" s="1"/>
      <c r="FV469" s="1"/>
      <c r="FW469" s="1"/>
      <c r="FX469" s="1"/>
      <c r="FY469" s="1"/>
      <c r="FZ469" s="1"/>
      <c r="GA469" s="1"/>
      <c r="GB469" s="1"/>
      <c r="GC469" s="1"/>
      <c r="GD469" s="1"/>
      <c r="GE469" s="1"/>
      <c r="GF469" s="1"/>
      <c r="GG469" s="1"/>
      <c r="GH469" s="1"/>
      <c r="GI469" s="1"/>
      <c r="GJ469" s="1"/>
      <c r="GK469" s="1"/>
      <c r="GL469" s="1"/>
      <c r="GM469" s="1"/>
      <c r="GN469" s="1"/>
      <c r="GO469" s="1"/>
      <c r="GP469" s="1"/>
      <c r="GQ469" s="1"/>
      <c r="GR469" s="1"/>
      <c r="GS469" s="1"/>
      <c r="GT469" s="1"/>
      <c r="GU469" s="1"/>
      <c r="GV469" s="1"/>
      <c r="GW469" s="1"/>
      <c r="GX469" s="1"/>
      <c r="GY469" s="1"/>
      <c r="GZ469" s="1"/>
      <c r="HA469" s="1"/>
      <c r="HB469" s="1"/>
      <c r="HC469" s="1"/>
      <c r="HD469" s="1"/>
      <c r="HE469" s="1"/>
      <c r="HF469" s="1"/>
      <c r="HG469" s="1"/>
      <c r="HH469" s="1"/>
      <c r="HI469" s="1"/>
      <c r="HJ469" s="1"/>
      <c r="HK469" s="1"/>
      <c r="HL469" s="1"/>
      <c r="HM469" s="1"/>
      <c r="HN469" s="1"/>
      <c r="HO469" s="1"/>
      <c r="HP469" s="1"/>
      <c r="HQ469" s="1"/>
      <c r="HR469" s="1"/>
      <c r="HS469" s="1"/>
      <c r="HT469" s="1"/>
      <c r="HU469" s="1"/>
      <c r="HV469" s="1"/>
      <c r="HW469" s="1"/>
      <c r="HX469" s="1"/>
      <c r="HY469" s="1"/>
      <c r="HZ469" s="1"/>
      <c r="IA469" s="1"/>
      <c r="IB469" s="1"/>
      <c r="IC469" s="1"/>
      <c r="ID469" s="1"/>
      <c r="IE469" s="1"/>
      <c r="IF469" s="1"/>
      <c r="IG469" s="1"/>
      <c r="IH469" s="1"/>
      <c r="II469" s="1"/>
      <c r="IJ469" s="1"/>
      <c r="IK469" s="1"/>
      <c r="IL469" s="1"/>
    </row>
    <row r="470" spans="1:246" customFormat="1" hidden="1" x14ac:dyDescent="0.25">
      <c r="A470" s="1"/>
      <c r="B470" s="2"/>
      <c r="C470" s="3"/>
      <c r="D470" s="4"/>
      <c r="E470" s="3"/>
      <c r="F470" s="3"/>
      <c r="G470" s="5"/>
      <c r="H470" s="3"/>
      <c r="I470" s="6"/>
      <c r="J470" s="7" t="s">
        <v>898</v>
      </c>
      <c r="K470" s="8"/>
      <c r="L470" s="4"/>
      <c r="M470" s="3"/>
      <c r="N470" s="3"/>
      <c r="O470" s="3"/>
      <c r="P470" s="8"/>
      <c r="Q470" s="8"/>
      <c r="R470" s="10"/>
      <c r="S470" s="10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238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  <c r="FJ470" s="1"/>
      <c r="FK470" s="1"/>
      <c r="FL470" s="1"/>
      <c r="FM470" s="1"/>
      <c r="FN470" s="1"/>
      <c r="FO470" s="1"/>
      <c r="FP470" s="1"/>
      <c r="FQ470" s="1"/>
      <c r="FR470" s="1"/>
      <c r="FS470" s="1"/>
      <c r="FT470" s="1"/>
      <c r="FU470" s="1"/>
      <c r="FV470" s="1"/>
      <c r="FW470" s="1"/>
      <c r="FX470" s="1"/>
      <c r="FY470" s="1"/>
      <c r="FZ470" s="1"/>
      <c r="GA470" s="1"/>
      <c r="GB470" s="1"/>
      <c r="GC470" s="1"/>
      <c r="GD470" s="1"/>
      <c r="GE470" s="1"/>
      <c r="GF470" s="1"/>
      <c r="GG470" s="1"/>
      <c r="GH470" s="1"/>
      <c r="GI470" s="1"/>
      <c r="GJ470" s="1"/>
      <c r="GK470" s="1"/>
      <c r="GL470" s="1"/>
      <c r="GM470" s="1"/>
      <c r="GN470" s="1"/>
      <c r="GO470" s="1"/>
      <c r="GP470" s="1"/>
      <c r="GQ470" s="1"/>
      <c r="GR470" s="1"/>
      <c r="GS470" s="1"/>
      <c r="GT470" s="1"/>
      <c r="GU470" s="1"/>
      <c r="GV470" s="1"/>
      <c r="GW470" s="1"/>
      <c r="GX470" s="1"/>
      <c r="GY470" s="1"/>
      <c r="GZ470" s="1"/>
      <c r="HA470" s="1"/>
      <c r="HB470" s="1"/>
      <c r="HC470" s="1"/>
      <c r="HD470" s="1"/>
      <c r="HE470" s="1"/>
      <c r="HF470" s="1"/>
      <c r="HG470" s="1"/>
      <c r="HH470" s="1"/>
      <c r="HI470" s="1"/>
      <c r="HJ470" s="1"/>
      <c r="HK470" s="1"/>
      <c r="HL470" s="1"/>
      <c r="HM470" s="1"/>
      <c r="HN470" s="1"/>
      <c r="HO470" s="1"/>
      <c r="HP470" s="1"/>
      <c r="HQ470" s="1"/>
      <c r="HR470" s="1"/>
      <c r="HS470" s="1"/>
      <c r="HT470" s="1"/>
      <c r="HU470" s="1"/>
      <c r="HV470" s="1"/>
      <c r="HW470" s="1"/>
      <c r="HX470" s="1"/>
      <c r="HY470" s="1"/>
      <c r="HZ470" s="1"/>
      <c r="IA470" s="1"/>
      <c r="IB470" s="1"/>
      <c r="IC470" s="1"/>
      <c r="ID470" s="1"/>
      <c r="IE470" s="1"/>
      <c r="IF470" s="1"/>
      <c r="IG470" s="1"/>
      <c r="IH470" s="1"/>
      <c r="II470" s="1"/>
      <c r="IJ470" s="1"/>
      <c r="IK470" s="1"/>
      <c r="IL470" s="1"/>
    </row>
    <row r="471" spans="1:246" customFormat="1" hidden="1" x14ac:dyDescent="0.25">
      <c r="A471" s="1"/>
      <c r="B471" s="2"/>
      <c r="C471" s="3"/>
      <c r="D471" s="4"/>
      <c r="E471" s="3"/>
      <c r="F471" s="3"/>
      <c r="G471" s="5"/>
      <c r="H471" s="3"/>
      <c r="I471" s="6"/>
      <c r="J471" s="7" t="s">
        <v>899</v>
      </c>
      <c r="K471" s="8"/>
      <c r="L471" s="4"/>
      <c r="M471" s="3"/>
      <c r="N471" s="3"/>
      <c r="O471" s="3"/>
      <c r="P471" s="8"/>
      <c r="Q471" s="8"/>
      <c r="R471" s="10"/>
      <c r="S471" s="10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238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  <c r="FL471" s="1"/>
      <c r="FM471" s="1"/>
      <c r="FN471" s="1"/>
      <c r="FO471" s="1"/>
      <c r="FP471" s="1"/>
      <c r="FQ471" s="1"/>
      <c r="FR471" s="1"/>
      <c r="FS471" s="1"/>
      <c r="FT471" s="1"/>
      <c r="FU471" s="1"/>
      <c r="FV471" s="1"/>
      <c r="FW471" s="1"/>
      <c r="FX471" s="1"/>
      <c r="FY471" s="1"/>
      <c r="FZ471" s="1"/>
      <c r="GA471" s="1"/>
      <c r="GB471" s="1"/>
      <c r="GC471" s="1"/>
      <c r="GD471" s="1"/>
      <c r="GE471" s="1"/>
      <c r="GF471" s="1"/>
      <c r="GG471" s="1"/>
      <c r="GH471" s="1"/>
      <c r="GI471" s="1"/>
      <c r="GJ471" s="1"/>
      <c r="GK471" s="1"/>
      <c r="GL471" s="1"/>
      <c r="GM471" s="1"/>
      <c r="GN471" s="1"/>
      <c r="GO471" s="1"/>
      <c r="GP471" s="1"/>
      <c r="GQ471" s="1"/>
      <c r="GR471" s="1"/>
      <c r="GS471" s="1"/>
      <c r="GT471" s="1"/>
      <c r="GU471" s="1"/>
      <c r="GV471" s="1"/>
      <c r="GW471" s="1"/>
      <c r="GX471" s="1"/>
      <c r="GY471" s="1"/>
      <c r="GZ471" s="1"/>
      <c r="HA471" s="1"/>
      <c r="HB471" s="1"/>
      <c r="HC471" s="1"/>
      <c r="HD471" s="1"/>
      <c r="HE471" s="1"/>
      <c r="HF471" s="1"/>
      <c r="HG471" s="1"/>
      <c r="HH471" s="1"/>
      <c r="HI471" s="1"/>
      <c r="HJ471" s="1"/>
      <c r="HK471" s="1"/>
      <c r="HL471" s="1"/>
      <c r="HM471" s="1"/>
      <c r="HN471" s="1"/>
      <c r="HO471" s="1"/>
      <c r="HP471" s="1"/>
      <c r="HQ471" s="1"/>
      <c r="HR471" s="1"/>
      <c r="HS471" s="1"/>
      <c r="HT471" s="1"/>
      <c r="HU471" s="1"/>
      <c r="HV471" s="1"/>
      <c r="HW471" s="1"/>
      <c r="HX471" s="1"/>
      <c r="HY471" s="1"/>
      <c r="HZ471" s="1"/>
      <c r="IA471" s="1"/>
      <c r="IB471" s="1"/>
      <c r="IC471" s="1"/>
      <c r="ID471" s="1"/>
      <c r="IE471" s="1"/>
      <c r="IF471" s="1"/>
      <c r="IG471" s="1"/>
      <c r="IH471" s="1"/>
      <c r="II471" s="1"/>
      <c r="IJ471" s="1"/>
      <c r="IK471" s="1"/>
      <c r="IL471" s="1"/>
    </row>
    <row r="472" spans="1:246" customFormat="1" hidden="1" x14ac:dyDescent="0.25">
      <c r="A472" s="1"/>
      <c r="B472" s="2"/>
      <c r="C472" s="3"/>
      <c r="D472" s="4"/>
      <c r="E472" s="3"/>
      <c r="F472" s="3"/>
      <c r="G472" s="5"/>
      <c r="H472" s="3"/>
      <c r="I472" s="6"/>
      <c r="J472" s="7" t="s">
        <v>900</v>
      </c>
      <c r="K472" s="8"/>
      <c r="L472" s="4"/>
      <c r="M472" s="3"/>
      <c r="N472" s="3"/>
      <c r="O472" s="3"/>
      <c r="P472" s="8"/>
      <c r="Q472" s="8"/>
      <c r="R472" s="10"/>
      <c r="S472" s="10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238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1"/>
      <c r="FZ472" s="1"/>
      <c r="GA472" s="1"/>
      <c r="GB472" s="1"/>
      <c r="GC472" s="1"/>
      <c r="GD472" s="1"/>
      <c r="GE472" s="1"/>
      <c r="GF472" s="1"/>
      <c r="GG472" s="1"/>
      <c r="GH472" s="1"/>
      <c r="GI472" s="1"/>
      <c r="GJ472" s="1"/>
      <c r="GK472" s="1"/>
      <c r="GL472" s="1"/>
      <c r="GM472" s="1"/>
      <c r="GN472" s="1"/>
      <c r="GO472" s="1"/>
      <c r="GP472" s="1"/>
      <c r="GQ472" s="1"/>
      <c r="GR472" s="1"/>
      <c r="GS472" s="1"/>
      <c r="GT472" s="1"/>
      <c r="GU472" s="1"/>
      <c r="GV472" s="1"/>
      <c r="GW472" s="1"/>
      <c r="GX472" s="1"/>
      <c r="GY472" s="1"/>
      <c r="GZ472" s="1"/>
      <c r="HA472" s="1"/>
      <c r="HB472" s="1"/>
      <c r="HC472" s="1"/>
      <c r="HD472" s="1"/>
      <c r="HE472" s="1"/>
      <c r="HF472" s="1"/>
      <c r="HG472" s="1"/>
      <c r="HH472" s="1"/>
      <c r="HI472" s="1"/>
      <c r="HJ472" s="1"/>
      <c r="HK472" s="1"/>
      <c r="HL472" s="1"/>
      <c r="HM472" s="1"/>
      <c r="HN472" s="1"/>
      <c r="HO472" s="1"/>
      <c r="HP472" s="1"/>
      <c r="HQ472" s="1"/>
      <c r="HR472" s="1"/>
      <c r="HS472" s="1"/>
      <c r="HT472" s="1"/>
      <c r="HU472" s="1"/>
      <c r="HV472" s="1"/>
      <c r="HW472" s="1"/>
      <c r="HX472" s="1"/>
      <c r="HY472" s="1"/>
      <c r="HZ472" s="1"/>
      <c r="IA472" s="1"/>
      <c r="IB472" s="1"/>
      <c r="IC472" s="1"/>
      <c r="ID472" s="1"/>
      <c r="IE472" s="1"/>
      <c r="IF472" s="1"/>
      <c r="IG472" s="1"/>
      <c r="IH472" s="1"/>
      <c r="II472" s="1"/>
      <c r="IJ472" s="1"/>
      <c r="IK472" s="1"/>
      <c r="IL472" s="1"/>
    </row>
    <row r="473" spans="1:246" customFormat="1" hidden="1" x14ac:dyDescent="0.25">
      <c r="A473" s="1"/>
      <c r="B473" s="2"/>
      <c r="C473" s="3"/>
      <c r="D473" s="4"/>
      <c r="E473" s="3"/>
      <c r="F473" s="3"/>
      <c r="G473" s="5"/>
      <c r="H473" s="3"/>
      <c r="I473" s="6"/>
      <c r="J473" s="7" t="s">
        <v>901</v>
      </c>
      <c r="K473" s="8"/>
      <c r="L473" s="4"/>
      <c r="M473" s="3"/>
      <c r="N473" s="3"/>
      <c r="O473" s="3"/>
      <c r="P473" s="8"/>
      <c r="Q473" s="8"/>
      <c r="R473" s="10"/>
      <c r="S473" s="10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238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  <c r="FJ473" s="1"/>
      <c r="FK473" s="1"/>
      <c r="FL473" s="1"/>
      <c r="FM473" s="1"/>
      <c r="FN473" s="1"/>
      <c r="FO473" s="1"/>
      <c r="FP473" s="1"/>
      <c r="FQ473" s="1"/>
      <c r="FR473" s="1"/>
      <c r="FS473" s="1"/>
      <c r="FT473" s="1"/>
      <c r="FU473" s="1"/>
      <c r="FV473" s="1"/>
      <c r="FW473" s="1"/>
      <c r="FX473" s="1"/>
      <c r="FY473" s="1"/>
      <c r="FZ473" s="1"/>
      <c r="GA473" s="1"/>
      <c r="GB473" s="1"/>
      <c r="GC473" s="1"/>
      <c r="GD473" s="1"/>
      <c r="GE473" s="1"/>
      <c r="GF473" s="1"/>
      <c r="GG473" s="1"/>
      <c r="GH473" s="1"/>
      <c r="GI473" s="1"/>
      <c r="GJ473" s="1"/>
      <c r="GK473" s="1"/>
      <c r="GL473" s="1"/>
      <c r="GM473" s="1"/>
      <c r="GN473" s="1"/>
      <c r="GO473" s="1"/>
      <c r="GP473" s="1"/>
      <c r="GQ473" s="1"/>
      <c r="GR473" s="1"/>
      <c r="GS473" s="1"/>
      <c r="GT473" s="1"/>
      <c r="GU473" s="1"/>
      <c r="GV473" s="1"/>
      <c r="GW473" s="1"/>
      <c r="GX473" s="1"/>
      <c r="GY473" s="1"/>
      <c r="GZ473" s="1"/>
      <c r="HA473" s="1"/>
      <c r="HB473" s="1"/>
      <c r="HC473" s="1"/>
      <c r="HD473" s="1"/>
      <c r="HE473" s="1"/>
      <c r="HF473" s="1"/>
      <c r="HG473" s="1"/>
      <c r="HH473" s="1"/>
      <c r="HI473" s="1"/>
      <c r="HJ473" s="1"/>
      <c r="HK473" s="1"/>
      <c r="HL473" s="1"/>
      <c r="HM473" s="1"/>
      <c r="HN473" s="1"/>
      <c r="HO473" s="1"/>
      <c r="HP473" s="1"/>
      <c r="HQ473" s="1"/>
      <c r="HR473" s="1"/>
      <c r="HS473" s="1"/>
      <c r="HT473" s="1"/>
      <c r="HU473" s="1"/>
      <c r="HV473" s="1"/>
      <c r="HW473" s="1"/>
      <c r="HX473" s="1"/>
      <c r="HY473" s="1"/>
      <c r="HZ473" s="1"/>
      <c r="IA473" s="1"/>
      <c r="IB473" s="1"/>
      <c r="IC473" s="1"/>
      <c r="ID473" s="1"/>
      <c r="IE473" s="1"/>
      <c r="IF473" s="1"/>
      <c r="IG473" s="1"/>
      <c r="IH473" s="1"/>
      <c r="II473" s="1"/>
      <c r="IJ473" s="1"/>
      <c r="IK473" s="1"/>
      <c r="IL473" s="1"/>
    </row>
    <row r="474" spans="1:246" ht="26.25" hidden="1" x14ac:dyDescent="0.25">
      <c r="J474" s="304" t="s">
        <v>902</v>
      </c>
    </row>
    <row r="475" spans="1:246" hidden="1" x14ac:dyDescent="0.25"/>
    <row r="476" spans="1:246" hidden="1" x14ac:dyDescent="0.25"/>
  </sheetData>
  <autoFilter ref="A23:AG336"/>
  <dataConsolidate/>
  <mergeCells count="1">
    <mergeCell ref="P3:AF3"/>
  </mergeCells>
  <dataValidations count="13">
    <dataValidation type="date" operator="greaterThan" allowBlank="1" showErrorMessage="1" sqref="W153">
      <formula1>#REF!</formula1>
      <formula2>0</formula2>
    </dataValidation>
    <dataValidation allowBlank="1" showInputMessage="1" showErrorMessage="1" promptTitle="Planuojama pirkimo pradžia" prompt="Ketvirčiai nurodomi romėniškais skaitmenimis, atskiriami kabliataškiais. Pvz.: _x000a_I_x000a_II;III_x000a_I;II;III_x000a_III;IV_x000a_Būtina užpildyti jei nepildėte &quot;Planuojama pradžia&quot;" sqref="P148:P155 M148:M155 P145 M145">
      <formula1>0</formula1>
      <formula2>0</formula2>
    </dataValidation>
    <dataValidation allowBlank="1" showInputMessage="1" showErrorMessage="1" promptTitle="Eilės numeris" prompt="Šio laukelio pildyti nereikia" sqref="B54 B47:B49 B144:B158">
      <formula1>0</formula1>
      <formula2>0</formula2>
    </dataValidation>
    <dataValidation type="date" operator="greaterThan" allowBlank="1" showErrorMessage="1" sqref="W155">
      <formula1>#REF!</formula1>
      <formula2>0</formula2>
    </dataValidation>
    <dataValidation type="date" operator="greaterThan" allowBlank="1" showErrorMessage="1" sqref="W154">
      <formula1>#REF!</formula1>
      <formula2>0</formula2>
    </dataValidation>
    <dataValidation type="date" operator="greaterThan" allowBlank="1" showInputMessage="1" showErrorMessage="1" sqref="W170:W171 W173 W166:W168">
      <formula1>#REF!</formula1>
    </dataValidation>
    <dataValidation allowBlank="1" showInputMessage="1" showErrorMessage="1" promptTitle="Eilės numeris" prompt="Šio laukelio pildyti nereikia" sqref="F19 AG20:AG21 C360:C366 M20 H19:I20 N19:N20 V19:V20 Z19:Z20 AD19:AD20 X19:X20 C19:C21 AF19:AF20 AB19:AB20 C465:C466 C407:C408 X408 R20:S20 Q408 H408 M408 O408 AF408 Q19:Q20 B219:B285 A20:B20 B292 B50:B53 B159:B160 B23:C23 C203:C205 B203:B215 C288:C290 B26:B46 B185:B200 C208:C210 C213:C215 C218:C220 C223:C225 C228:C230 C233:C235 C238:C240 C243:C245 C248:C250 C253:C255 C258:C260 C263:C265 C268:C270 C273:C275 C278:C280 C283:C285 B55:B143 C25:C200 C293:C296 C299:C302 C305:C308 C311:C314 C317:C320 C323:C326 C329:C332 C335:C338"/>
    <dataValidation type="whole" allowBlank="1" showInputMessage="1" showErrorMessage="1" promptTitle="Metai" prompt="Planuojamo pirkimo pradžios metai._x000a_Būtina pildyti jei neužpildėte &quot;Planuojama pradžia&quot;" sqref="O21 O465:O466 O407 M282 O182:P182 P178:P180 O282:P282 O183 O184:P184 O23 O185:O197 O25:O88 O90:O181 O199:O281 O283:O371">
      <formula1>2012</formula1>
      <formula2>2020</formula2>
    </dataValidation>
    <dataValidation type="date" operator="greaterThan" allowBlank="1" showInputMessage="1" showErrorMessage="1" sqref="W143">
      <formula1>#REF!</formula1>
    </dataValidation>
    <dataValidation type="date" operator="greaterThan" allowBlank="1" showInputMessage="1" showErrorMessage="1" sqref="W128">
      <formula1>#REF!</formula1>
    </dataValidation>
    <dataValidation allowBlank="1" showInputMessage="1" showErrorMessage="1" promptTitle="Planuojama pirkimo pradžia" prompt="Ketvirčiai nurodomi romėniškais skaitmenimis, atskiriami kabliataškiais. Pvz.: _x000a_I_x000a_II;III_x000a_I;II;III_x000a_III;IV_x000a_Būtina užpildyti jei nepildėte &quot;Planuojama pradžia&quot;" sqref="P243 P259 P231 P266 P261:P262 P108 M198:M201 M207:M211 P245:P246 M243 M259 P213:P214 M231 M266 M261:M262 M100 M245:M246 P268 P100 M268 P207:P211 P183 P170:P176 P166:P167 M159:M160 P159:P160 M139:M143 P139:P143 P199:P201"/>
    <dataValidation type="date" operator="greaterThan" allowBlank="1" showErrorMessage="1" sqref="W41:W43">
      <formula1>#REF!</formula1>
      <formula2>0</formula2>
    </dataValidation>
    <dataValidation type="date" operator="greaterThan" allowBlank="1" showInputMessage="1" showErrorMessage="1" sqref="W231 W210">
      <formula1>#REF!</formula1>
    </dataValidation>
  </dataValidations>
  <printOptions horizontalCentered="1"/>
  <pageMargins left="0.19685039370078741" right="0.19685039370078741" top="0.98425196850393704" bottom="0.47244094488188981" header="0" footer="0.23622047244094491"/>
  <pageSetup paperSize="9" scale="80" fitToWidth="0" fitToHeight="0" orientation="landscape" r:id="rId1"/>
  <headerFooter alignWithMargins="0">
    <oddFooter>&amp;C&amp;P</oddFooter>
  </headerFooter>
  <rowBreaks count="1" manualBreakCount="1">
    <brk id="360" max="16383" man="1"/>
  </rowBreaks>
  <colBreaks count="1" manualBreakCount="1">
    <brk id="3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2017 m. plano projektas</vt:lpstr>
      <vt:lpstr>'2017 m. plano projektas'!Print_Area</vt:lpstr>
      <vt:lpstr>'2017 m. plano projektas'!Print_Titles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laimutis_t</dc:creator>
  <cp:lastModifiedBy>daiva_k</cp:lastModifiedBy>
  <cp:lastPrinted>2017-01-09T08:50:01Z</cp:lastPrinted>
  <dcterms:created xsi:type="dcterms:W3CDTF">2017-01-05T17:09:34Z</dcterms:created>
  <dcterms:modified xsi:type="dcterms:W3CDTF">2017-01-09T14:37:32Z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1caa36f2-e5db-4a54-a8ae-897a8ac50eb1</vt:lpwstr>
  </property>
</Properties>
</file>